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D2419Z\OneDrive\Radna površina\OBRASCI\OBRASCI\2025\FINANCIJSKI IZVJEŠTAJI I PLANOVI 2025\09-25\"/>
    </mc:Choice>
  </mc:AlternateContent>
  <xr:revisionPtr revIDLastSave="0" documentId="13_ncr:1_{2EF0AD52-EE3D-4EA9-AFC2-47025F5CF2F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E329" i="9" s="1"/>
  <c r="B329" i="9" s="1"/>
  <c r="F329" i="9"/>
  <c r="H328" i="9"/>
  <c r="E328" i="9" s="1"/>
  <c r="G328" i="9"/>
  <c r="F328" i="9"/>
  <c r="H327" i="9"/>
  <c r="G327" i="9"/>
  <c r="F327" i="9"/>
  <c r="H326" i="9"/>
  <c r="G326" i="9"/>
  <c r="E326" i="9" s="1"/>
  <c r="B326" i="9" s="1"/>
  <c r="F326" i="9"/>
  <c r="H325" i="9"/>
  <c r="G325" i="9"/>
  <c r="F325" i="9"/>
  <c r="E325" i="9"/>
  <c r="H324" i="9"/>
  <c r="G324" i="9"/>
  <c r="F324" i="9"/>
  <c r="H323" i="9"/>
  <c r="G323" i="9"/>
  <c r="E323" i="9" s="1"/>
  <c r="F323" i="9"/>
  <c r="B323" i="9"/>
  <c r="H322" i="9"/>
  <c r="G322" i="9"/>
  <c r="F322" i="9"/>
  <c r="E322" i="9"/>
  <c r="B322" i="9" s="1"/>
  <c r="H321" i="9"/>
  <c r="G321" i="9"/>
  <c r="F321" i="9"/>
  <c r="E321" i="9"/>
  <c r="H320" i="9"/>
  <c r="G320" i="9"/>
  <c r="F320" i="9"/>
  <c r="H319" i="9"/>
  <c r="G319" i="9"/>
  <c r="E319" i="9" s="1"/>
  <c r="F319" i="9"/>
  <c r="B319" i="9"/>
  <c r="H318" i="9"/>
  <c r="G318" i="9"/>
  <c r="F318" i="9"/>
  <c r="E318" i="9"/>
  <c r="B318" i="9" s="1"/>
  <c r="H317" i="9"/>
  <c r="G317" i="9"/>
  <c r="F317" i="9"/>
  <c r="E317" i="9"/>
  <c r="F316" i="9"/>
  <c r="F315" i="9"/>
  <c r="F314" i="9"/>
  <c r="H313" i="9"/>
  <c r="G313" i="9"/>
  <c r="F313" i="9"/>
  <c r="E313" i="9"/>
  <c r="H312" i="9"/>
  <c r="G312" i="9"/>
  <c r="E312" i="9" s="1"/>
  <c r="B312" i="9" s="1"/>
  <c r="F312" i="9"/>
  <c r="H311" i="9"/>
  <c r="G311" i="9"/>
  <c r="F311" i="9"/>
  <c r="F310" i="9"/>
  <c r="F309" i="9"/>
  <c r="F308" i="9"/>
  <c r="H307" i="9"/>
  <c r="G307" i="9"/>
  <c r="F307" i="9"/>
  <c r="F306" i="9"/>
  <c r="H305" i="9"/>
  <c r="G305" i="9"/>
  <c r="F305" i="9"/>
  <c r="H304" i="9"/>
  <c r="E304" i="9" s="1"/>
  <c r="G304" i="9"/>
  <c r="F304" i="9"/>
  <c r="B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E290" i="9"/>
  <c r="B290" i="9"/>
  <c r="M289" i="9"/>
  <c r="L289" i="9"/>
  <c r="F289" i="9" s="1"/>
  <c r="E289" i="9"/>
  <c r="B289" i="9"/>
  <c r="M288" i="9"/>
  <c r="L288" i="9"/>
  <c r="F288" i="9"/>
  <c r="E288" i="9"/>
  <c r="B288" i="9" s="1"/>
  <c r="M287" i="9"/>
  <c r="L287" i="9"/>
  <c r="F287" i="9" s="1"/>
  <c r="E287" i="9"/>
  <c r="M286" i="9"/>
  <c r="L286" i="9"/>
  <c r="F286" i="9" s="1"/>
  <c r="E286" i="9"/>
  <c r="B286" i="9"/>
  <c r="M285" i="9"/>
  <c r="L285" i="9"/>
  <c r="F285" i="9" s="1"/>
  <c r="E285" i="9"/>
  <c r="B285" i="9"/>
  <c r="M284" i="9"/>
  <c r="L284" i="9"/>
  <c r="F284" i="9"/>
  <c r="E284" i="9"/>
  <c r="B284" i="9" s="1"/>
  <c r="M283" i="9"/>
  <c r="L283" i="9"/>
  <c r="F283" i="9" s="1"/>
  <c r="E283" i="9"/>
  <c r="B283" i="9" s="1"/>
  <c r="M282" i="9"/>
  <c r="L282" i="9"/>
  <c r="F282" i="9" s="1"/>
  <c r="E282" i="9"/>
  <c r="B282" i="9"/>
  <c r="M281" i="9"/>
  <c r="L281" i="9"/>
  <c r="F281" i="9" s="1"/>
  <c r="E281" i="9"/>
  <c r="B281" i="9"/>
  <c r="M280" i="9"/>
  <c r="L280" i="9"/>
  <c r="F280" i="9"/>
  <c r="E280" i="9"/>
  <c r="B280" i="9" s="1"/>
  <c r="M279" i="9"/>
  <c r="L279" i="9"/>
  <c r="F279" i="9" s="1"/>
  <c r="E279" i="9"/>
  <c r="M278" i="9"/>
  <c r="L278" i="9"/>
  <c r="F278" i="9" s="1"/>
  <c r="E278" i="9"/>
  <c r="B278" i="9"/>
  <c r="M277" i="9"/>
  <c r="L277" i="9"/>
  <c r="F277" i="9" s="1"/>
  <c r="E277" i="9"/>
  <c r="B277" i="9"/>
  <c r="M276" i="9"/>
  <c r="L276" i="9"/>
  <c r="F276" i="9"/>
  <c r="E276" i="9"/>
  <c r="B276" i="9" s="1"/>
  <c r="M275" i="9"/>
  <c r="L275" i="9"/>
  <c r="F275" i="9" s="1"/>
  <c r="E275" i="9"/>
  <c r="M274" i="9"/>
  <c r="L274" i="9"/>
  <c r="F274" i="9" s="1"/>
  <c r="E274" i="9"/>
  <c r="B274" i="9"/>
  <c r="M273" i="9"/>
  <c r="L273" i="9"/>
  <c r="F273" i="9" s="1"/>
  <c r="E273" i="9"/>
  <c r="B273" i="9"/>
  <c r="M272" i="9"/>
  <c r="L272" i="9"/>
  <c r="F272" i="9"/>
  <c r="E272" i="9"/>
  <c r="B272" i="9" s="1"/>
  <c r="M271" i="9"/>
  <c r="L271" i="9"/>
  <c r="F271" i="9" s="1"/>
  <c r="E271" i="9"/>
  <c r="M270" i="9"/>
  <c r="L270" i="9"/>
  <c r="F270" i="9" s="1"/>
  <c r="E270" i="9"/>
  <c r="B270" i="9"/>
  <c r="M269" i="9"/>
  <c r="L269" i="9"/>
  <c r="F269" i="9" s="1"/>
  <c r="E269" i="9"/>
  <c r="B269" i="9"/>
  <c r="M268" i="9"/>
  <c r="L268" i="9"/>
  <c r="F268" i="9"/>
  <c r="E268" i="9"/>
  <c r="B268" i="9" s="1"/>
  <c r="M267" i="9"/>
  <c r="L267" i="9"/>
  <c r="F267" i="9" s="1"/>
  <c r="B267" i="9" s="1"/>
  <c r="E267" i="9"/>
  <c r="M266" i="9"/>
  <c r="L266" i="9"/>
  <c r="F266" i="9" s="1"/>
  <c r="E266" i="9"/>
  <c r="B266" i="9"/>
  <c r="M265" i="9"/>
  <c r="F265" i="9" s="1"/>
  <c r="L265" i="9"/>
  <c r="E265" i="9"/>
  <c r="B265" i="9"/>
  <c r="M264" i="9"/>
  <c r="L264" i="9"/>
  <c r="F264" i="9"/>
  <c r="E264" i="9"/>
  <c r="B264" i="9" s="1"/>
  <c r="M263" i="9"/>
  <c r="L263" i="9"/>
  <c r="F263" i="9" s="1"/>
  <c r="B263" i="9" s="1"/>
  <c r="E263" i="9"/>
  <c r="M262" i="9"/>
  <c r="L262" i="9"/>
  <c r="F262" i="9" s="1"/>
  <c r="E262" i="9"/>
  <c r="B262" i="9"/>
  <c r="M261" i="9"/>
  <c r="F261" i="9" s="1"/>
  <c r="L261" i="9"/>
  <c r="E261" i="9"/>
  <c r="B261" i="9"/>
  <c r="M260" i="9"/>
  <c r="L260" i="9"/>
  <c r="F260" i="9"/>
  <c r="E260" i="9"/>
  <c r="B260" i="9" s="1"/>
  <c r="M259" i="9"/>
  <c r="L259" i="9"/>
  <c r="F259" i="9" s="1"/>
  <c r="B259" i="9" s="1"/>
  <c r="E259" i="9"/>
  <c r="M258" i="9"/>
  <c r="L258" i="9"/>
  <c r="F258" i="9" s="1"/>
  <c r="E258" i="9"/>
  <c r="B258" i="9"/>
  <c r="M257" i="9"/>
  <c r="F257" i="9" s="1"/>
  <c r="L257" i="9"/>
  <c r="E257" i="9"/>
  <c r="B257" i="9"/>
  <c r="M256" i="9"/>
  <c r="L256" i="9"/>
  <c r="F256" i="9"/>
  <c r="E256" i="9"/>
  <c r="B256" i="9" s="1"/>
  <c r="M255" i="9"/>
  <c r="L255" i="9"/>
  <c r="F255" i="9" s="1"/>
  <c r="B255" i="9" s="1"/>
  <c r="E255" i="9"/>
  <c r="M254" i="9"/>
  <c r="L254" i="9"/>
  <c r="F254" i="9" s="1"/>
  <c r="E254" i="9"/>
  <c r="B254" i="9"/>
  <c r="M253" i="9"/>
  <c r="L253" i="9"/>
  <c r="F253" i="9" s="1"/>
  <c r="E253" i="9"/>
  <c r="B253" i="9"/>
  <c r="M252" i="9"/>
  <c r="L252" i="9"/>
  <c r="F252" i="9"/>
  <c r="E252" i="9"/>
  <c r="B252" i="9" s="1"/>
  <c r="M251" i="9"/>
  <c r="L251" i="9"/>
  <c r="F251" i="9" s="1"/>
  <c r="E251" i="9"/>
  <c r="B251" i="9" s="1"/>
  <c r="M250" i="9"/>
  <c r="L250" i="9"/>
  <c r="F250" i="9" s="1"/>
  <c r="E250" i="9"/>
  <c r="B250" i="9"/>
  <c r="M249" i="9"/>
  <c r="L249" i="9"/>
  <c r="F249" i="9" s="1"/>
  <c r="E249" i="9"/>
  <c r="B249" i="9"/>
  <c r="M248" i="9"/>
  <c r="L248" i="9"/>
  <c r="F248" i="9"/>
  <c r="E248" i="9"/>
  <c r="B248" i="9" s="1"/>
  <c r="M247" i="9"/>
  <c r="L247" i="9"/>
  <c r="F247" i="9" s="1"/>
  <c r="B247" i="9" s="1"/>
  <c r="E247" i="9"/>
  <c r="M246" i="9"/>
  <c r="L246" i="9"/>
  <c r="F246" i="9" s="1"/>
  <c r="E246" i="9"/>
  <c r="B246" i="9"/>
  <c r="M245" i="9"/>
  <c r="L245" i="9"/>
  <c r="F245" i="9" s="1"/>
  <c r="E245" i="9"/>
  <c r="B245" i="9"/>
  <c r="M244" i="9"/>
  <c r="F244" i="9" s="1"/>
  <c r="L244" i="9"/>
  <c r="E244" i="9"/>
  <c r="M243" i="9"/>
  <c r="L243" i="9"/>
  <c r="F243" i="9"/>
  <c r="E243" i="9"/>
  <c r="M242" i="9"/>
  <c r="F242" i="9" s="1"/>
  <c r="B242" i="9" s="1"/>
  <c r="L242" i="9"/>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L235" i="9"/>
  <c r="F235" i="9"/>
  <c r="E235" i="9"/>
  <c r="M234" i="9"/>
  <c r="L234" i="9"/>
  <c r="F234" i="9"/>
  <c r="B234" i="9" s="1"/>
  <c r="E234" i="9"/>
  <c r="M233" i="9"/>
  <c r="L233" i="9"/>
  <c r="F233" i="9" s="1"/>
  <c r="B233" i="9" s="1"/>
  <c r="E233" i="9"/>
  <c r="M232" i="9"/>
  <c r="L232" i="9"/>
  <c r="F232" i="9"/>
  <c r="E232" i="9"/>
  <c r="B232" i="9" s="1"/>
  <c r="M231" i="9"/>
  <c r="L231" i="9"/>
  <c r="F231" i="9"/>
  <c r="E231" i="9"/>
  <c r="M230" i="9"/>
  <c r="F230" i="9" s="1"/>
  <c r="B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E167" i="9" s="1"/>
  <c r="B167" i="9" s="1"/>
  <c r="F167" i="9"/>
  <c r="H166" i="9"/>
  <c r="G166" i="9"/>
  <c r="E166" i="9" s="1"/>
  <c r="B166" i="9" s="1"/>
  <c r="F166" i="9"/>
  <c r="H165" i="9"/>
  <c r="G165" i="9"/>
  <c r="E165" i="9" s="1"/>
  <c r="B165" i="9" s="1"/>
  <c r="F165" i="9"/>
  <c r="H164" i="9"/>
  <c r="E164" i="9" s="1"/>
  <c r="B164" i="9" s="1"/>
  <c r="G164" i="9"/>
  <c r="F164" i="9"/>
  <c r="H163" i="9"/>
  <c r="G163" i="9"/>
  <c r="F163" i="9"/>
  <c r="E163" i="9"/>
  <c r="B163" i="9" s="1"/>
  <c r="H162" i="9"/>
  <c r="G162" i="9"/>
  <c r="F162" i="9"/>
  <c r="H161" i="9"/>
  <c r="G161" i="9"/>
  <c r="F161" i="9"/>
  <c r="E161" i="9"/>
  <c r="B161" i="9" s="1"/>
  <c r="H160" i="9"/>
  <c r="G160" i="9"/>
  <c r="F160" i="9"/>
  <c r="E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H153" i="9"/>
  <c r="G153" i="9"/>
  <c r="E153" i="9" s="1"/>
  <c r="B153" i="9" s="1"/>
  <c r="F153" i="9"/>
  <c r="H152" i="9"/>
  <c r="G152" i="9"/>
  <c r="F152" i="9"/>
  <c r="E152" i="9"/>
  <c r="B152" i="9" s="1"/>
  <c r="H151" i="9"/>
  <c r="G151" i="9"/>
  <c r="F151" i="9"/>
  <c r="E151" i="9"/>
  <c r="H150" i="9"/>
  <c r="G150" i="9"/>
  <c r="E150" i="9" s="1"/>
  <c r="F150" i="9"/>
  <c r="B150" i="9" s="1"/>
  <c r="H149" i="9"/>
  <c r="G149" i="9"/>
  <c r="F149" i="9"/>
  <c r="E149" i="9"/>
  <c r="B149" i="9" s="1"/>
  <c r="H148" i="9"/>
  <c r="E148" i="9" s="1"/>
  <c r="B148" i="9" s="1"/>
  <c r="G148" i="9"/>
  <c r="F148" i="9"/>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H135" i="9"/>
  <c r="G135" i="9"/>
  <c r="E135" i="9" s="1"/>
  <c r="B135" i="9" s="1"/>
  <c r="F135" i="9"/>
  <c r="H134" i="9"/>
  <c r="G134" i="9"/>
  <c r="E134" i="9" s="1"/>
  <c r="F134" i="9"/>
  <c r="B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H119" i="9"/>
  <c r="G119" i="9"/>
  <c r="E119" i="9" s="1"/>
  <c r="B119" i="9" s="1"/>
  <c r="F119" i="9"/>
  <c r="H118" i="9"/>
  <c r="G118" i="9"/>
  <c r="E118" i="9" s="1"/>
  <c r="F118" i="9"/>
  <c r="B118" i="9"/>
  <c r="H117" i="9"/>
  <c r="G117" i="9"/>
  <c r="F117" i="9"/>
  <c r="E117" i="9"/>
  <c r="B117" i="9" s="1"/>
  <c r="H116" i="9"/>
  <c r="G116" i="9"/>
  <c r="F116" i="9"/>
  <c r="E116" i="9"/>
  <c r="B116" i="9" s="1"/>
  <c r="H115" i="9"/>
  <c r="G115" i="9"/>
  <c r="E115" i="9" s="1"/>
  <c r="B115" i="9" s="1"/>
  <c r="F115" i="9"/>
  <c r="H114" i="9"/>
  <c r="G114" i="9"/>
  <c r="F114" i="9"/>
  <c r="H113" i="9"/>
  <c r="G113" i="9"/>
  <c r="F113" i="9"/>
  <c r="E113" i="9"/>
  <c r="B113" i="9" s="1"/>
  <c r="H112" i="9"/>
  <c r="G112" i="9"/>
  <c r="F112" i="9"/>
  <c r="E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H103" i="9"/>
  <c r="G103" i="9"/>
  <c r="E103" i="9" s="1"/>
  <c r="B103" i="9" s="1"/>
  <c r="F103" i="9"/>
  <c r="H102" i="9"/>
  <c r="G102" i="9"/>
  <c r="E102" i="9" s="1"/>
  <c r="F102" i="9"/>
  <c r="B102" i="9"/>
  <c r="H101" i="9"/>
  <c r="G101" i="9"/>
  <c r="F101" i="9"/>
  <c r="E101" i="9"/>
  <c r="B101" i="9" s="1"/>
  <c r="H100" i="9"/>
  <c r="G100" i="9"/>
  <c r="F100" i="9"/>
  <c r="E100" i="9"/>
  <c r="B100" i="9" s="1"/>
  <c r="H99" i="9"/>
  <c r="G99" i="9"/>
  <c r="E99" i="9" s="1"/>
  <c r="B99" i="9" s="1"/>
  <c r="F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E86" i="9" s="1"/>
  <c r="F86" i="9"/>
  <c r="B86" i="9"/>
  <c r="H85" i="9"/>
  <c r="G85" i="9"/>
  <c r="F85" i="9"/>
  <c r="E85" i="9"/>
  <c r="B85" i="9" s="1"/>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E70" i="9" s="1"/>
  <c r="F70" i="9"/>
  <c r="B70" i="9"/>
  <c r="H69" i="9"/>
  <c r="G69" i="9"/>
  <c r="F69" i="9"/>
  <c r="E69" i="9"/>
  <c r="B69" i="9" s="1"/>
  <c r="H68" i="9"/>
  <c r="G68" i="9"/>
  <c r="F68" i="9"/>
  <c r="E68" i="9"/>
  <c r="B68" i="9" s="1"/>
  <c r="H67" i="9"/>
  <c r="G67" i="9"/>
  <c r="E67" i="9" s="1"/>
  <c r="B67" i="9" s="1"/>
  <c r="F67" i="9"/>
  <c r="H66" i="9"/>
  <c r="G66" i="9"/>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E56" i="9" s="1"/>
  <c r="G56" i="9"/>
  <c r="F56" i="9"/>
  <c r="H55" i="9"/>
  <c r="G55" i="9"/>
  <c r="F55" i="9"/>
  <c r="H54" i="9"/>
  <c r="G54" i="9"/>
  <c r="E54" i="9" s="1"/>
  <c r="F54" i="9"/>
  <c r="B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E36" i="9" s="1"/>
  <c r="B36" i="9" s="1"/>
  <c r="F36" i="9"/>
  <c r="H35" i="9"/>
  <c r="G35" i="9"/>
  <c r="E35" i="9" s="1"/>
  <c r="F35" i="9"/>
  <c r="H34" i="9"/>
  <c r="G34" i="9"/>
  <c r="F34" i="9"/>
  <c r="H33" i="9"/>
  <c r="E33" i="9" s="1"/>
  <c r="B33" i="9" s="1"/>
  <c r="G33" i="9"/>
  <c r="F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51" i="8"/>
  <c r="D45" i="8" s="1"/>
  <c r="I39" i="3" s="1"/>
  <c r="D46" i="8"/>
  <c r="D37" i="8"/>
  <c r="D25" i="8" s="1"/>
  <c r="D27" i="8"/>
  <c r="D18" i="8"/>
  <c r="D8" i="8"/>
  <c r="D6" i="8" s="1"/>
  <c r="E44" i="7"/>
  <c r="D44" i="7"/>
  <c r="E39" i="7"/>
  <c r="E38" i="7" s="1"/>
  <c r="D39" i="7"/>
  <c r="D38" i="7"/>
  <c r="E30" i="7"/>
  <c r="D30" i="7"/>
  <c r="E23" i="7"/>
  <c r="D23" i="7"/>
  <c r="D22" i="7" s="1"/>
  <c r="H33" i="3" s="1"/>
  <c r="E22" i="7"/>
  <c r="E14" i="7"/>
  <c r="D14" i="7"/>
  <c r="E7" i="7"/>
  <c r="E6" i="7" s="1"/>
  <c r="E5" i="7"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E114" i="6"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5"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E597" i="4" s="1"/>
  <c r="D598" i="4"/>
  <c r="F598" i="4" s="1"/>
  <c r="F597" i="4"/>
  <c r="D597" i="4"/>
  <c r="F596" i="4"/>
  <c r="F595" i="4"/>
  <c r="E594" i="4"/>
  <c r="E584" i="4" s="1"/>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E536" i="4"/>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1" i="4"/>
  <c r="D491" i="4"/>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D431" i="4" s="1"/>
  <c r="F444" i="4"/>
  <c r="F443" i="4"/>
  <c r="F442" i="4"/>
  <c r="F441" i="4"/>
  <c r="E440" i="4"/>
  <c r="D440" i="4"/>
  <c r="F440" i="4" s="1"/>
  <c r="F439" i="4"/>
  <c r="F438" i="4"/>
  <c r="E437" i="4"/>
  <c r="D437" i="4"/>
  <c r="F437" i="4" s="1"/>
  <c r="F436" i="4"/>
  <c r="F435" i="4"/>
  <c r="F434" i="4"/>
  <c r="F433" i="4"/>
  <c r="E432" i="4"/>
  <c r="D432" i="4"/>
  <c r="F432" i="4" s="1"/>
  <c r="E428" i="4"/>
  <c r="D423" i="1" s="1"/>
  <c r="D428" i="4"/>
  <c r="E427" i="4"/>
  <c r="D427" i="4"/>
  <c r="F427" i="4" s="1"/>
  <c r="E426" i="4"/>
  <c r="F426" i="4" s="1"/>
  <c r="D426" i="4"/>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D273" i="4" s="1"/>
  <c r="F27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D230" i="4" s="1"/>
  <c r="F230" i="4"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H161" i="1" s="1"/>
  <c r="D165" i="4"/>
  <c r="D164" i="4" s="1"/>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D134" i="4" s="1"/>
  <c r="F133" i="4"/>
  <c r="F132" i="4"/>
  <c r="F131" i="4"/>
  <c r="F130" i="4"/>
  <c r="E129" i="4"/>
  <c r="D125" i="1" s="1"/>
  <c r="D129" i="4"/>
  <c r="F128" i="4"/>
  <c r="F127" i="4"/>
  <c r="E126" i="4"/>
  <c r="D126" i="4"/>
  <c r="D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G33" i="3"/>
  <c r="B33" i="3"/>
  <c r="I32" i="3"/>
  <c r="G32" i="3"/>
  <c r="B32" i="3"/>
  <c r="G30" i="3"/>
  <c r="B30" i="3"/>
  <c r="I29" i="3"/>
  <c r="G29" i="3"/>
  <c r="B29" i="3"/>
  <c r="I28" i="3"/>
  <c r="H28" i="3"/>
  <c r="G28" i="3"/>
  <c r="B28" i="3"/>
  <c r="I27" i="3"/>
  <c r="H27" i="3"/>
  <c r="G27" i="3"/>
  <c r="B27" i="3"/>
  <c r="I26" i="3"/>
  <c r="G26" i="3"/>
  <c r="B26" i="3"/>
  <c r="G24" i="3"/>
  <c r="B24" i="3"/>
  <c r="G23" i="3"/>
  <c r="B23" i="3"/>
  <c r="G22" i="3"/>
  <c r="B22" i="3"/>
  <c r="G21" i="3"/>
  <c r="B21" i="3"/>
  <c r="G19" i="3"/>
  <c r="B19" i="3"/>
  <c r="G18" i="3"/>
  <c r="B18" i="3"/>
  <c r="G17" i="3"/>
  <c r="B17" i="3"/>
  <c r="G16" i="3"/>
  <c r="B16" i="3"/>
  <c r="H10" i="3" a="1"/>
  <c r="H10" i="3"/>
  <c r="L3" i="9" s="1"/>
  <c r="H1686" i="1"/>
  <c r="G1686" i="1"/>
  <c r="C1686" i="1"/>
  <c r="H1685" i="1"/>
  <c r="C1685" i="1"/>
  <c r="G1685" i="1" s="1"/>
  <c r="C1684" i="1"/>
  <c r="C1683" i="1"/>
  <c r="G1683" i="1" s="1"/>
  <c r="H1682" i="1"/>
  <c r="G1682" i="1"/>
  <c r="C1682" i="1"/>
  <c r="C1681" i="1"/>
  <c r="C1680" i="1"/>
  <c r="H1680" i="1" s="1"/>
  <c r="C1679" i="1"/>
  <c r="H1678" i="1"/>
  <c r="G1678" i="1"/>
  <c r="C1678" i="1"/>
  <c r="H1677" i="1"/>
  <c r="C1677" i="1"/>
  <c r="G1677" i="1" s="1"/>
  <c r="C1676" i="1"/>
  <c r="C1675" i="1"/>
  <c r="G1675" i="1" s="1"/>
  <c r="H1674" i="1"/>
  <c r="G1674" i="1"/>
  <c r="C1674" i="1"/>
  <c r="C1673" i="1"/>
  <c r="C1672" i="1"/>
  <c r="H1672" i="1" s="1"/>
  <c r="C1671" i="1"/>
  <c r="H1670" i="1"/>
  <c r="G1670" i="1"/>
  <c r="C1670" i="1"/>
  <c r="H1669" i="1"/>
  <c r="C1669" i="1"/>
  <c r="G1669" i="1" s="1"/>
  <c r="C1668" i="1"/>
  <c r="C1667" i="1"/>
  <c r="G1667" i="1" s="1"/>
  <c r="H1666" i="1"/>
  <c r="G1666" i="1"/>
  <c r="C1666" i="1"/>
  <c r="C1665" i="1"/>
  <c r="C1664" i="1"/>
  <c r="H1664" i="1" s="1"/>
  <c r="C1663" i="1"/>
  <c r="H1662" i="1"/>
  <c r="G1662" i="1"/>
  <c r="C1662" i="1"/>
  <c r="H1661" i="1"/>
  <c r="C1661" i="1"/>
  <c r="G1661" i="1" s="1"/>
  <c r="C1660" i="1"/>
  <c r="C1659" i="1"/>
  <c r="G1659" i="1" s="1"/>
  <c r="H1658" i="1"/>
  <c r="G1658" i="1"/>
  <c r="C1658" i="1"/>
  <c r="C1657" i="1"/>
  <c r="C1656" i="1"/>
  <c r="H1656" i="1" s="1"/>
  <c r="C1655" i="1"/>
  <c r="H1654" i="1"/>
  <c r="G1654" i="1"/>
  <c r="C1654" i="1"/>
  <c r="H1653" i="1"/>
  <c r="C1653" i="1"/>
  <c r="G1653" i="1" s="1"/>
  <c r="C1652" i="1"/>
  <c r="C1651" i="1"/>
  <c r="G1651" i="1" s="1"/>
  <c r="H1650" i="1"/>
  <c r="G1650" i="1"/>
  <c r="C1650" i="1"/>
  <c r="C1649" i="1"/>
  <c r="C1648" i="1"/>
  <c r="H1648" i="1" s="1"/>
  <c r="C1647" i="1"/>
  <c r="H1646" i="1"/>
  <c r="G1646" i="1"/>
  <c r="C1646" i="1"/>
  <c r="H1645" i="1"/>
  <c r="C1645" i="1"/>
  <c r="G1645" i="1" s="1"/>
  <c r="C1644" i="1"/>
  <c r="C1643" i="1"/>
  <c r="G1643" i="1" s="1"/>
  <c r="H1642" i="1"/>
  <c r="G1642" i="1"/>
  <c r="C1642" i="1"/>
  <c r="C1641" i="1"/>
  <c r="C1640" i="1"/>
  <c r="H1640" i="1" s="1"/>
  <c r="C1639" i="1"/>
  <c r="H1638" i="1"/>
  <c r="G1638" i="1"/>
  <c r="C1638" i="1"/>
  <c r="H1637" i="1"/>
  <c r="C1637" i="1"/>
  <c r="G1637" i="1" s="1"/>
  <c r="C1636" i="1"/>
  <c r="C1635" i="1"/>
  <c r="G1635" i="1" s="1"/>
  <c r="H1634" i="1"/>
  <c r="G1634" i="1"/>
  <c r="C1634" i="1"/>
  <c r="C1633" i="1"/>
  <c r="C1632" i="1"/>
  <c r="H1632" i="1" s="1"/>
  <c r="C1631" i="1"/>
  <c r="H1630" i="1"/>
  <c r="G1630" i="1"/>
  <c r="C1630" i="1"/>
  <c r="H1629" i="1"/>
  <c r="C1629" i="1"/>
  <c r="G1629" i="1" s="1"/>
  <c r="C1628" i="1"/>
  <c r="C1627" i="1"/>
  <c r="G1627" i="1" s="1"/>
  <c r="H1626" i="1"/>
  <c r="G1626" i="1"/>
  <c r="C1626" i="1"/>
  <c r="C1625" i="1"/>
  <c r="C1624" i="1"/>
  <c r="H1624" i="1" s="1"/>
  <c r="C1623" i="1"/>
  <c r="H1622" i="1"/>
  <c r="G1622" i="1"/>
  <c r="C1622" i="1"/>
  <c r="C1620" i="1"/>
  <c r="C1619" i="1"/>
  <c r="G1619" i="1" s="1"/>
  <c r="H1618" i="1"/>
  <c r="G1618" i="1"/>
  <c r="C1618" i="1"/>
  <c r="C1617" i="1"/>
  <c r="C1616" i="1"/>
  <c r="H1616" i="1" s="1"/>
  <c r="C1615" i="1"/>
  <c r="H1614" i="1"/>
  <c r="G1614" i="1"/>
  <c r="C1614" i="1"/>
  <c r="H1613" i="1"/>
  <c r="C1613" i="1"/>
  <c r="G1613" i="1" s="1"/>
  <c r="C1612" i="1"/>
  <c r="C1611" i="1"/>
  <c r="G1611" i="1" s="1"/>
  <c r="H1610" i="1"/>
  <c r="G1610" i="1"/>
  <c r="C1610" i="1"/>
  <c r="C1609" i="1"/>
  <c r="C1608" i="1"/>
  <c r="H1608" i="1" s="1"/>
  <c r="C1607" i="1"/>
  <c r="H1606" i="1"/>
  <c r="G1606" i="1"/>
  <c r="C1606" i="1"/>
  <c r="H1605" i="1"/>
  <c r="C1605" i="1"/>
  <c r="G1605" i="1" s="1"/>
  <c r="C1604" i="1"/>
  <c r="C1603" i="1"/>
  <c r="G1603" i="1" s="1"/>
  <c r="H1602" i="1"/>
  <c r="G1602" i="1"/>
  <c r="C1602" i="1"/>
  <c r="C1601" i="1"/>
  <c r="C1600" i="1"/>
  <c r="H1600" i="1" s="1"/>
  <c r="C1599" i="1"/>
  <c r="H1598" i="1"/>
  <c r="G1598" i="1"/>
  <c r="C1598" i="1"/>
  <c r="H1597" i="1"/>
  <c r="C1597" i="1"/>
  <c r="G1597" i="1" s="1"/>
  <c r="C1596" i="1"/>
  <c r="G1595" i="1"/>
  <c r="C1595" i="1"/>
  <c r="H1595" i="1" s="1"/>
  <c r="H1594" i="1"/>
  <c r="C1594" i="1"/>
  <c r="G1594" i="1" s="1"/>
  <c r="H1593" i="1"/>
  <c r="G1593" i="1"/>
  <c r="C1593" i="1"/>
  <c r="C1592" i="1"/>
  <c r="G1591" i="1"/>
  <c r="C1591" i="1"/>
  <c r="H1591" i="1" s="1"/>
  <c r="H1590" i="1"/>
  <c r="C1590" i="1"/>
  <c r="G1590" i="1" s="1"/>
  <c r="H1589" i="1"/>
  <c r="G1589" i="1"/>
  <c r="C1589" i="1"/>
  <c r="C1588" i="1"/>
  <c r="G1587" i="1"/>
  <c r="C1587" i="1"/>
  <c r="H1587" i="1" s="1"/>
  <c r="H1586" i="1"/>
  <c r="C1586" i="1"/>
  <c r="G1586" i="1" s="1"/>
  <c r="H1585" i="1"/>
  <c r="G1585" i="1"/>
  <c r="C1585" i="1"/>
  <c r="C1584" i="1"/>
  <c r="G1583" i="1"/>
  <c r="C1583" i="1"/>
  <c r="H1583" i="1" s="1"/>
  <c r="H1582" i="1"/>
  <c r="C1582" i="1"/>
  <c r="D1581" i="1"/>
  <c r="C1581" i="1"/>
  <c r="G1580" i="1"/>
  <c r="D1580" i="1"/>
  <c r="C1580" i="1"/>
  <c r="J1580" i="1" s="1"/>
  <c r="D1579" i="1"/>
  <c r="C1579" i="1"/>
  <c r="G1578" i="1"/>
  <c r="D1578" i="1"/>
  <c r="C1578" i="1"/>
  <c r="J1578" i="1" s="1"/>
  <c r="G1577" i="1"/>
  <c r="D1577" i="1"/>
  <c r="C1577" i="1"/>
  <c r="H1577" i="1" s="1"/>
  <c r="D1576" i="1"/>
  <c r="C1576" i="1"/>
  <c r="G1575" i="1"/>
  <c r="D1575" i="1"/>
  <c r="C1575" i="1"/>
  <c r="J1575" i="1" s="1"/>
  <c r="D1574" i="1"/>
  <c r="C1574" i="1"/>
  <c r="G1573" i="1"/>
  <c r="D1573" i="1"/>
  <c r="C1573" i="1"/>
  <c r="J1573" i="1" s="1"/>
  <c r="G1572" i="1"/>
  <c r="D1572" i="1"/>
  <c r="C1572" i="1"/>
  <c r="H1572" i="1" s="1"/>
  <c r="G1571" i="1"/>
  <c r="D1571" i="1"/>
  <c r="C1571" i="1"/>
  <c r="H1571" i="1" s="1"/>
  <c r="D1570" i="1"/>
  <c r="C1570" i="1"/>
  <c r="G1569" i="1"/>
  <c r="D1569" i="1"/>
  <c r="C1569" i="1"/>
  <c r="J1569" i="1" s="1"/>
  <c r="D1568" i="1"/>
  <c r="C1568" i="1"/>
  <c r="G1567" i="1"/>
  <c r="D1567" i="1"/>
  <c r="C1567" i="1"/>
  <c r="J1567" i="1" s="1"/>
  <c r="D1566" i="1"/>
  <c r="C1566" i="1"/>
  <c r="G1565" i="1"/>
  <c r="D1565" i="1"/>
  <c r="C1565" i="1"/>
  <c r="J1565" i="1" s="1"/>
  <c r="D1564" i="1"/>
  <c r="C1564" i="1"/>
  <c r="D1563" i="1"/>
  <c r="C1563" i="1"/>
  <c r="G1562" i="1"/>
  <c r="D1562" i="1"/>
  <c r="C1562" i="1"/>
  <c r="J1562" i="1" s="1"/>
  <c r="D1561" i="1"/>
  <c r="C1561" i="1"/>
  <c r="G1560" i="1"/>
  <c r="D1560" i="1"/>
  <c r="C1560" i="1"/>
  <c r="J1560" i="1" s="1"/>
  <c r="D1559" i="1"/>
  <c r="C1559" i="1"/>
  <c r="G1558" i="1"/>
  <c r="D1558" i="1"/>
  <c r="C1558" i="1"/>
  <c r="J1558" i="1" s="1"/>
  <c r="D1557" i="1"/>
  <c r="C1557" i="1"/>
  <c r="D1556" i="1"/>
  <c r="C1556" i="1"/>
  <c r="D1555" i="1"/>
  <c r="C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C1547" i="1"/>
  <c r="G1547" i="1" s="1"/>
  <c r="D1546" i="1"/>
  <c r="C1546" i="1"/>
  <c r="H1545" i="1"/>
  <c r="D1545" i="1"/>
  <c r="J1545" i="1" s="1"/>
  <c r="C1545" i="1"/>
  <c r="G1545" i="1" s="1"/>
  <c r="I1545" i="1" s="1"/>
  <c r="J1544" i="1"/>
  <c r="D1544" i="1"/>
  <c r="C1544" i="1"/>
  <c r="H1543" i="1"/>
  <c r="D1543" i="1"/>
  <c r="J1543" i="1" s="1"/>
  <c r="C1543" i="1"/>
  <c r="G1543" i="1" s="1"/>
  <c r="D1542" i="1"/>
  <c r="C1542" i="1"/>
  <c r="H1541" i="1"/>
  <c r="D1541" i="1"/>
  <c r="J1541" i="1" s="1"/>
  <c r="C1541" i="1"/>
  <c r="G1541" i="1" s="1"/>
  <c r="I1541" i="1" s="1"/>
  <c r="H1540" i="1"/>
  <c r="D1540" i="1"/>
  <c r="C1540" i="1"/>
  <c r="G1540" i="1" s="1"/>
  <c r="H1539" i="1"/>
  <c r="D1539" i="1"/>
  <c r="C1539" i="1"/>
  <c r="G1539" i="1" s="1"/>
  <c r="H1538" i="1"/>
  <c r="D1538" i="1"/>
  <c r="C1538" i="1"/>
  <c r="G1538" i="1" s="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D1373" i="1"/>
  <c r="C1373" i="1"/>
  <c r="H1372" i="1"/>
  <c r="D1372" i="1"/>
  <c r="C1372" i="1"/>
  <c r="G1372" i="1" s="1"/>
  <c r="H1371" i="1"/>
  <c r="D1371" i="1"/>
  <c r="C1371" i="1"/>
  <c r="D1370" i="1"/>
  <c r="C1370" i="1"/>
  <c r="D1369" i="1"/>
  <c r="C1369" i="1"/>
  <c r="H1368" i="1"/>
  <c r="D1368" i="1"/>
  <c r="C1368" i="1"/>
  <c r="G1368" i="1" s="1"/>
  <c r="D1367" i="1"/>
  <c r="H1367" i="1" s="1"/>
  <c r="C1367" i="1"/>
  <c r="D1366" i="1"/>
  <c r="C1366" i="1"/>
  <c r="D1365" i="1"/>
  <c r="C1365" i="1"/>
  <c r="H1364" i="1"/>
  <c r="D1364" i="1"/>
  <c r="C1364" i="1"/>
  <c r="G1364" i="1" s="1"/>
  <c r="H1363" i="1"/>
  <c r="D1363" i="1"/>
  <c r="C1363" i="1"/>
  <c r="D1362" i="1"/>
  <c r="C1362" i="1"/>
  <c r="D1361" i="1"/>
  <c r="C1361" i="1"/>
  <c r="H1360" i="1"/>
  <c r="D1360" i="1"/>
  <c r="C1360" i="1"/>
  <c r="G1360" i="1" s="1"/>
  <c r="D1359" i="1"/>
  <c r="H1359" i="1" s="1"/>
  <c r="C1359" i="1"/>
  <c r="D1358" i="1"/>
  <c r="C1358" i="1"/>
  <c r="D1357" i="1"/>
  <c r="C1357" i="1"/>
  <c r="H1356" i="1"/>
  <c r="D1356" i="1"/>
  <c r="C1356" i="1"/>
  <c r="G1356" i="1" s="1"/>
  <c r="H1355" i="1"/>
  <c r="D1355" i="1"/>
  <c r="C1355" i="1"/>
  <c r="D1354" i="1"/>
  <c r="C1354" i="1"/>
  <c r="D1353" i="1"/>
  <c r="C1353" i="1"/>
  <c r="H1352" i="1"/>
  <c r="D1352" i="1"/>
  <c r="C1352" i="1"/>
  <c r="G1352" i="1" s="1"/>
  <c r="D1351" i="1"/>
  <c r="H1351" i="1" s="1"/>
  <c r="C1351" i="1"/>
  <c r="D1350" i="1"/>
  <c r="C1350" i="1"/>
  <c r="D1349" i="1"/>
  <c r="C1349" i="1"/>
  <c r="H1348" i="1"/>
  <c r="D1348" i="1"/>
  <c r="C1348" i="1"/>
  <c r="G1348" i="1" s="1"/>
  <c r="H1347" i="1"/>
  <c r="D1347" i="1"/>
  <c r="C1347" i="1"/>
  <c r="D1346" i="1"/>
  <c r="C1346" i="1"/>
  <c r="D1345" i="1"/>
  <c r="C1345" i="1"/>
  <c r="H1344" i="1"/>
  <c r="D1344" i="1"/>
  <c r="C1344" i="1"/>
  <c r="G1344" i="1" s="1"/>
  <c r="D1343" i="1"/>
  <c r="H1343" i="1" s="1"/>
  <c r="C1343" i="1"/>
  <c r="D1342" i="1"/>
  <c r="C1342" i="1"/>
  <c r="D1341" i="1"/>
  <c r="C1341" i="1"/>
  <c r="H1340" i="1"/>
  <c r="D1340" i="1"/>
  <c r="C1340" i="1"/>
  <c r="G1340" i="1" s="1"/>
  <c r="H1339" i="1"/>
  <c r="D1339" i="1"/>
  <c r="C1339" i="1"/>
  <c r="D1338" i="1"/>
  <c r="C1338" i="1"/>
  <c r="D1337" i="1"/>
  <c r="C1337" i="1"/>
  <c r="H1336" i="1"/>
  <c r="D1336" i="1"/>
  <c r="C1336" i="1"/>
  <c r="G1336" i="1" s="1"/>
  <c r="D1335" i="1"/>
  <c r="H1335" i="1" s="1"/>
  <c r="C1335" i="1"/>
  <c r="D1334" i="1"/>
  <c r="C1334" i="1"/>
  <c r="D1333" i="1"/>
  <c r="C1333" i="1"/>
  <c r="H1332" i="1"/>
  <c r="D1332" i="1"/>
  <c r="C1332" i="1"/>
  <c r="G1332" i="1" s="1"/>
  <c r="H1331" i="1"/>
  <c r="D1331" i="1"/>
  <c r="C1331" i="1"/>
  <c r="D1330" i="1"/>
  <c r="C1330" i="1"/>
  <c r="D1329" i="1"/>
  <c r="C1329" i="1"/>
  <c r="H1328" i="1"/>
  <c r="D1328" i="1"/>
  <c r="C1328" i="1"/>
  <c r="G1328" i="1" s="1"/>
  <c r="D1327" i="1"/>
  <c r="H1327" i="1" s="1"/>
  <c r="C1327" i="1"/>
  <c r="D1326" i="1"/>
  <c r="C1326" i="1"/>
  <c r="D1325" i="1"/>
  <c r="C1325" i="1"/>
  <c r="H1324" i="1"/>
  <c r="D1324" i="1"/>
  <c r="C1324" i="1"/>
  <c r="G1324" i="1" s="1"/>
  <c r="H1323" i="1"/>
  <c r="D1323" i="1"/>
  <c r="C1323" i="1"/>
  <c r="D1322" i="1"/>
  <c r="C1322" i="1"/>
  <c r="D1321" i="1"/>
  <c r="C1321" i="1"/>
  <c r="H1320" i="1"/>
  <c r="D1320" i="1"/>
  <c r="C1320" i="1"/>
  <c r="G1320" i="1" s="1"/>
  <c r="D1319" i="1"/>
  <c r="H1319" i="1" s="1"/>
  <c r="C1319" i="1"/>
  <c r="D1318" i="1"/>
  <c r="C1318" i="1"/>
  <c r="D1317" i="1"/>
  <c r="C1317" i="1"/>
  <c r="H1316" i="1"/>
  <c r="D1316" i="1"/>
  <c r="C1316" i="1"/>
  <c r="G1316" i="1" s="1"/>
  <c r="H1315" i="1"/>
  <c r="D1315" i="1"/>
  <c r="C1315" i="1"/>
  <c r="D1314" i="1"/>
  <c r="C1314" i="1"/>
  <c r="D1313" i="1"/>
  <c r="C1313" i="1"/>
  <c r="H1312" i="1"/>
  <c r="D1312" i="1"/>
  <c r="C1312" i="1"/>
  <c r="G1312" i="1" s="1"/>
  <c r="D1311" i="1"/>
  <c r="H1311" i="1" s="1"/>
  <c r="C1311" i="1"/>
  <c r="D1310" i="1"/>
  <c r="C1310" i="1"/>
  <c r="D1309" i="1"/>
  <c r="C1309" i="1"/>
  <c r="H1308" i="1"/>
  <c r="D1308" i="1"/>
  <c r="C1308" i="1"/>
  <c r="G1308" i="1" s="1"/>
  <c r="H1307" i="1"/>
  <c r="D1307" i="1"/>
  <c r="C1307" i="1"/>
  <c r="D1306" i="1"/>
  <c r="C1306" i="1"/>
  <c r="D1305" i="1"/>
  <c r="C1305" i="1"/>
  <c r="H1304" i="1"/>
  <c r="D1304" i="1"/>
  <c r="C1304" i="1"/>
  <c r="G1304" i="1" s="1"/>
  <c r="D1303" i="1"/>
  <c r="H1303" i="1" s="1"/>
  <c r="C1303" i="1"/>
  <c r="D1302" i="1"/>
  <c r="C1302" i="1"/>
  <c r="D1301" i="1"/>
  <c r="C1301" i="1"/>
  <c r="D1300" i="1"/>
  <c r="D1299" i="1"/>
  <c r="H1299" i="1" s="1"/>
  <c r="C1299" i="1"/>
  <c r="D1298" i="1"/>
  <c r="C1298" i="1"/>
  <c r="D1297" i="1"/>
  <c r="C1297" i="1"/>
  <c r="H1296" i="1"/>
  <c r="D1296" i="1"/>
  <c r="C1296" i="1"/>
  <c r="G1296" i="1" s="1"/>
  <c r="D1295" i="1"/>
  <c r="H1295" i="1" s="1"/>
  <c r="C1295" i="1"/>
  <c r="D1294" i="1"/>
  <c r="C1294" i="1"/>
  <c r="D1293" i="1"/>
  <c r="C1293" i="1"/>
  <c r="H1292" i="1"/>
  <c r="D1292" i="1"/>
  <c r="C1292" i="1"/>
  <c r="G1292" i="1" s="1"/>
  <c r="D1291" i="1"/>
  <c r="H1291" i="1" s="1"/>
  <c r="C1291" i="1"/>
  <c r="D1290" i="1"/>
  <c r="C1290" i="1"/>
  <c r="D1289" i="1"/>
  <c r="C1289" i="1"/>
  <c r="H1288" i="1"/>
  <c r="D1288" i="1"/>
  <c r="C1288" i="1"/>
  <c r="G1288" i="1" s="1"/>
  <c r="D1287" i="1"/>
  <c r="H1287" i="1" s="1"/>
  <c r="C1287" i="1"/>
  <c r="D1286" i="1"/>
  <c r="C1286" i="1"/>
  <c r="D1285" i="1"/>
  <c r="C1285" i="1"/>
  <c r="H1284" i="1"/>
  <c r="D1284" i="1"/>
  <c r="C1284" i="1"/>
  <c r="G1284" i="1" s="1"/>
  <c r="H1283" i="1"/>
  <c r="D1283" i="1"/>
  <c r="C1283" i="1"/>
  <c r="G1283" i="1" s="1"/>
  <c r="D1282" i="1"/>
  <c r="C1282" i="1"/>
  <c r="D1281" i="1"/>
  <c r="C1281" i="1"/>
  <c r="G1281" i="1" s="1"/>
  <c r="H1280" i="1"/>
  <c r="D1280" i="1"/>
  <c r="C1280" i="1"/>
  <c r="G1280" i="1" s="1"/>
  <c r="H1279" i="1"/>
  <c r="D1279" i="1"/>
  <c r="C1279" i="1"/>
  <c r="G1279" i="1" s="1"/>
  <c r="D1278" i="1"/>
  <c r="C1278" i="1"/>
  <c r="D1277" i="1"/>
  <c r="C1277" i="1"/>
  <c r="G1277" i="1" s="1"/>
  <c r="H1276" i="1"/>
  <c r="D1276" i="1"/>
  <c r="C1276" i="1"/>
  <c r="G1276" i="1" s="1"/>
  <c r="H1275" i="1"/>
  <c r="D1275" i="1"/>
  <c r="C1275" i="1"/>
  <c r="G1275" i="1" s="1"/>
  <c r="D1274" i="1"/>
  <c r="C1274" i="1"/>
  <c r="D1273" i="1"/>
  <c r="C1273" i="1"/>
  <c r="G1273" i="1" s="1"/>
  <c r="H1272" i="1"/>
  <c r="D1272" i="1"/>
  <c r="C1272" i="1"/>
  <c r="G1272" i="1" s="1"/>
  <c r="H1271" i="1"/>
  <c r="D1271" i="1"/>
  <c r="C1271" i="1"/>
  <c r="G1271" i="1" s="1"/>
  <c r="D1270" i="1"/>
  <c r="C1270" i="1"/>
  <c r="D1269" i="1"/>
  <c r="C1269" i="1"/>
  <c r="G1269" i="1" s="1"/>
  <c r="H1268" i="1"/>
  <c r="D1268" i="1"/>
  <c r="C1268" i="1"/>
  <c r="G1268" i="1" s="1"/>
  <c r="D1267" i="1"/>
  <c r="H1267" i="1" s="1"/>
  <c r="C1267" i="1"/>
  <c r="D1266" i="1"/>
  <c r="C1266" i="1"/>
  <c r="D1265" i="1"/>
  <c r="C1265" i="1"/>
  <c r="G1265" i="1" s="1"/>
  <c r="H1264" i="1"/>
  <c r="D1264" i="1"/>
  <c r="C1264" i="1"/>
  <c r="G1264" i="1" s="1"/>
  <c r="D1263" i="1"/>
  <c r="H1263" i="1" s="1"/>
  <c r="C1263" i="1"/>
  <c r="D1262" i="1"/>
  <c r="C1262" i="1"/>
  <c r="D1261" i="1"/>
  <c r="C1261" i="1"/>
  <c r="G1261" i="1" s="1"/>
  <c r="H1260" i="1"/>
  <c r="D1260" i="1"/>
  <c r="C1260" i="1"/>
  <c r="G1260" i="1" s="1"/>
  <c r="D1259" i="1"/>
  <c r="H1259" i="1" s="1"/>
  <c r="C1259" i="1"/>
  <c r="D1258" i="1"/>
  <c r="C1258" i="1"/>
  <c r="D1257" i="1"/>
  <c r="C1257" i="1"/>
  <c r="G1257" i="1" s="1"/>
  <c r="H1256" i="1"/>
  <c r="D1256" i="1"/>
  <c r="C1256" i="1"/>
  <c r="G1256" i="1" s="1"/>
  <c r="D1254" i="1"/>
  <c r="C1254" i="1"/>
  <c r="D1253" i="1"/>
  <c r="C1253" i="1"/>
  <c r="G1253" i="1" s="1"/>
  <c r="H1252" i="1"/>
  <c r="D1252" i="1"/>
  <c r="C1252" i="1"/>
  <c r="G1252" i="1" s="1"/>
  <c r="D1251" i="1"/>
  <c r="H1251" i="1" s="1"/>
  <c r="C1251" i="1"/>
  <c r="D1250" i="1"/>
  <c r="C1250" i="1"/>
  <c r="D1249" i="1"/>
  <c r="C1249" i="1"/>
  <c r="G1249" i="1" s="1"/>
  <c r="H1248" i="1"/>
  <c r="D1248" i="1"/>
  <c r="C1248" i="1"/>
  <c r="G1248" i="1" s="1"/>
  <c r="D1247" i="1"/>
  <c r="H1247" i="1" s="1"/>
  <c r="C1247" i="1"/>
  <c r="D1246" i="1"/>
  <c r="C1246" i="1"/>
  <c r="D1245" i="1"/>
  <c r="C1245" i="1"/>
  <c r="G1245" i="1" s="1"/>
  <c r="H1244" i="1"/>
  <c r="D1244" i="1"/>
  <c r="C1244" i="1"/>
  <c r="G1244" i="1" s="1"/>
  <c r="D1243" i="1"/>
  <c r="H1243" i="1" s="1"/>
  <c r="C1243" i="1"/>
  <c r="D1242" i="1"/>
  <c r="C1242" i="1"/>
  <c r="D1241" i="1"/>
  <c r="C1241" i="1"/>
  <c r="G1241" i="1" s="1"/>
  <c r="H1240" i="1"/>
  <c r="D1240" i="1"/>
  <c r="C1240" i="1"/>
  <c r="G1240" i="1" s="1"/>
  <c r="D1239" i="1"/>
  <c r="H1239" i="1" s="1"/>
  <c r="C1239" i="1"/>
  <c r="D1238" i="1"/>
  <c r="C1238" i="1"/>
  <c r="D1237" i="1"/>
  <c r="C1237" i="1"/>
  <c r="G1237" i="1" s="1"/>
  <c r="H1236" i="1"/>
  <c r="D1236" i="1"/>
  <c r="C1236" i="1"/>
  <c r="G1236" i="1" s="1"/>
  <c r="D1235" i="1"/>
  <c r="H1235" i="1" s="1"/>
  <c r="C1235" i="1"/>
  <c r="D1234" i="1"/>
  <c r="C1234" i="1"/>
  <c r="D1233" i="1"/>
  <c r="C1233" i="1"/>
  <c r="G1233" i="1" s="1"/>
  <c r="H1232" i="1"/>
  <c r="D1232" i="1"/>
  <c r="C1232" i="1"/>
  <c r="G1232" i="1" s="1"/>
  <c r="D1231" i="1"/>
  <c r="H1231" i="1" s="1"/>
  <c r="C1231" i="1"/>
  <c r="D1230" i="1"/>
  <c r="C1230" i="1"/>
  <c r="D1229" i="1"/>
  <c r="C1229" i="1"/>
  <c r="G1229" i="1" s="1"/>
  <c r="H1228" i="1"/>
  <c r="D1228" i="1"/>
  <c r="C1228" i="1"/>
  <c r="G1228" i="1" s="1"/>
  <c r="D1227" i="1"/>
  <c r="H1227" i="1" s="1"/>
  <c r="C1227" i="1"/>
  <c r="D1226" i="1"/>
  <c r="C1226" i="1"/>
  <c r="D1225" i="1"/>
  <c r="C1225" i="1"/>
  <c r="G1225" i="1" s="1"/>
  <c r="H1224" i="1"/>
  <c r="D1224" i="1"/>
  <c r="C1224" i="1"/>
  <c r="G1224" i="1" s="1"/>
  <c r="D1223" i="1"/>
  <c r="D1222" i="1"/>
  <c r="C1222" i="1"/>
  <c r="D1221" i="1"/>
  <c r="C1221" i="1"/>
  <c r="G1221" i="1" s="1"/>
  <c r="H1220" i="1"/>
  <c r="D1220" i="1"/>
  <c r="C1220" i="1"/>
  <c r="G1220" i="1" s="1"/>
  <c r="D1219" i="1"/>
  <c r="H1219" i="1" s="1"/>
  <c r="C1219" i="1"/>
  <c r="D1218" i="1"/>
  <c r="C1218" i="1"/>
  <c r="D1217" i="1"/>
  <c r="C1217" i="1"/>
  <c r="G1217" i="1" s="1"/>
  <c r="H1216" i="1"/>
  <c r="D1216" i="1"/>
  <c r="C1216" i="1"/>
  <c r="G1216" i="1" s="1"/>
  <c r="D1215" i="1"/>
  <c r="H1215" i="1" s="1"/>
  <c r="C1215" i="1"/>
  <c r="D1214" i="1"/>
  <c r="C1214" i="1"/>
  <c r="D1213" i="1"/>
  <c r="C1213" i="1"/>
  <c r="G1213" i="1" s="1"/>
  <c r="H1212" i="1"/>
  <c r="D1212" i="1"/>
  <c r="C1212" i="1"/>
  <c r="G1212" i="1" s="1"/>
  <c r="D1211" i="1"/>
  <c r="H1211" i="1" s="1"/>
  <c r="C1211" i="1"/>
  <c r="D1210" i="1"/>
  <c r="C1210" i="1"/>
  <c r="D1209" i="1"/>
  <c r="C1209" i="1"/>
  <c r="G1209" i="1" s="1"/>
  <c r="H1208" i="1"/>
  <c r="D1208" i="1"/>
  <c r="C1208" i="1"/>
  <c r="G1208" i="1" s="1"/>
  <c r="D1207" i="1"/>
  <c r="H1207" i="1" s="1"/>
  <c r="C1207" i="1"/>
  <c r="D1206" i="1"/>
  <c r="C1206" i="1"/>
  <c r="D1205" i="1"/>
  <c r="C1205" i="1"/>
  <c r="G1205" i="1" s="1"/>
  <c r="H1204" i="1"/>
  <c r="D1204" i="1"/>
  <c r="C1204" i="1"/>
  <c r="G1204" i="1" s="1"/>
  <c r="D1203" i="1"/>
  <c r="H1203" i="1" s="1"/>
  <c r="C1203" i="1"/>
  <c r="D1202" i="1"/>
  <c r="C1202" i="1"/>
  <c r="D1201" i="1"/>
  <c r="C1201" i="1"/>
  <c r="G1201" i="1" s="1"/>
  <c r="H1200" i="1"/>
  <c r="D1200" i="1"/>
  <c r="C1200" i="1"/>
  <c r="G1200" i="1" s="1"/>
  <c r="D1199" i="1"/>
  <c r="H1199" i="1" s="1"/>
  <c r="C1199" i="1"/>
  <c r="D1198" i="1"/>
  <c r="C1198" i="1"/>
  <c r="D1197" i="1"/>
  <c r="C1197" i="1"/>
  <c r="H1196" i="1"/>
  <c r="D1196" i="1"/>
  <c r="C1196" i="1"/>
  <c r="G1196" i="1" s="1"/>
  <c r="D1195" i="1"/>
  <c r="H1195" i="1" s="1"/>
  <c r="C1195" i="1"/>
  <c r="D1194" i="1"/>
  <c r="C1194" i="1"/>
  <c r="D1193" i="1"/>
  <c r="C1193" i="1"/>
  <c r="H1192" i="1"/>
  <c r="D1192" i="1"/>
  <c r="C1192" i="1"/>
  <c r="G1192" i="1" s="1"/>
  <c r="D1191" i="1"/>
  <c r="H1191" i="1" s="1"/>
  <c r="C1191" i="1"/>
  <c r="D1190" i="1"/>
  <c r="C1190" i="1"/>
  <c r="D1189" i="1"/>
  <c r="C1189" i="1"/>
  <c r="H1188" i="1"/>
  <c r="D1188" i="1"/>
  <c r="C1188" i="1"/>
  <c r="G1188" i="1" s="1"/>
  <c r="D1187" i="1"/>
  <c r="H1187" i="1" s="1"/>
  <c r="C1187" i="1"/>
  <c r="D1186" i="1"/>
  <c r="C1186" i="1"/>
  <c r="D1185" i="1"/>
  <c r="C1185" i="1"/>
  <c r="H1184" i="1"/>
  <c r="D1184" i="1"/>
  <c r="C1184" i="1"/>
  <c r="G1184" i="1" s="1"/>
  <c r="D1183" i="1"/>
  <c r="H1183" i="1" s="1"/>
  <c r="C1183" i="1"/>
  <c r="D1182" i="1"/>
  <c r="D1179" i="1"/>
  <c r="C1179" i="1"/>
  <c r="D1178" i="1"/>
  <c r="C1178" i="1"/>
  <c r="H1177" i="1"/>
  <c r="D1177" i="1"/>
  <c r="C1177" i="1"/>
  <c r="H1176"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G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G853" i="1" s="1"/>
  <c r="C853" i="1"/>
  <c r="G852" i="1"/>
  <c r="D852" i="1"/>
  <c r="C852" i="1"/>
  <c r="H852" i="1" s="1"/>
  <c r="D851" i="1"/>
  <c r="C851" i="1"/>
  <c r="D850" i="1"/>
  <c r="C850" i="1"/>
  <c r="D849" i="1"/>
  <c r="G849" i="1" s="1"/>
  <c r="C849" i="1"/>
  <c r="G848" i="1"/>
  <c r="D848" i="1"/>
  <c r="C848" i="1"/>
  <c r="H848" i="1" s="1"/>
  <c r="D847" i="1"/>
  <c r="C847" i="1"/>
  <c r="G847" i="1" s="1"/>
  <c r="D846" i="1"/>
  <c r="C846" i="1"/>
  <c r="D845" i="1"/>
  <c r="G845" i="1" s="1"/>
  <c r="C845" i="1"/>
  <c r="G844" i="1"/>
  <c r="D844" i="1"/>
  <c r="C844" i="1"/>
  <c r="H844" i="1" s="1"/>
  <c r="D843" i="1"/>
  <c r="C843" i="1"/>
  <c r="G843" i="1" s="1"/>
  <c r="D842" i="1"/>
  <c r="C842" i="1"/>
  <c r="D841" i="1"/>
  <c r="G841" i="1" s="1"/>
  <c r="C841" i="1"/>
  <c r="G840" i="1"/>
  <c r="D840" i="1"/>
  <c r="C840" i="1"/>
  <c r="H840" i="1" s="1"/>
  <c r="D839" i="1"/>
  <c r="C839" i="1"/>
  <c r="D838" i="1"/>
  <c r="C838" i="1"/>
  <c r="D837" i="1"/>
  <c r="G837" i="1" s="1"/>
  <c r="C837" i="1"/>
  <c r="G836" i="1"/>
  <c r="D836" i="1"/>
  <c r="C836" i="1"/>
  <c r="H836" i="1" s="1"/>
  <c r="D835" i="1"/>
  <c r="C835" i="1"/>
  <c r="D834" i="1"/>
  <c r="C834" i="1"/>
  <c r="D833" i="1"/>
  <c r="G833" i="1" s="1"/>
  <c r="C833" i="1"/>
  <c r="G832" i="1"/>
  <c r="D832" i="1"/>
  <c r="C832" i="1"/>
  <c r="H832" i="1" s="1"/>
  <c r="D831" i="1"/>
  <c r="C831" i="1"/>
  <c r="G831" i="1" s="1"/>
  <c r="D830" i="1"/>
  <c r="C830" i="1"/>
  <c r="D829" i="1"/>
  <c r="G829" i="1" s="1"/>
  <c r="C829" i="1"/>
  <c r="G828" i="1"/>
  <c r="D828" i="1"/>
  <c r="C828" i="1"/>
  <c r="H828" i="1" s="1"/>
  <c r="D827" i="1"/>
  <c r="C827" i="1"/>
  <c r="G827" i="1" s="1"/>
  <c r="D826" i="1"/>
  <c r="C826" i="1"/>
  <c r="D825" i="1"/>
  <c r="G825" i="1" s="1"/>
  <c r="C825" i="1"/>
  <c r="G824" i="1"/>
  <c r="D824" i="1"/>
  <c r="C824" i="1"/>
  <c r="H824" i="1" s="1"/>
  <c r="D823" i="1"/>
  <c r="C823" i="1"/>
  <c r="D822" i="1"/>
  <c r="C822" i="1"/>
  <c r="D821" i="1"/>
  <c r="G821" i="1" s="1"/>
  <c r="C821" i="1"/>
  <c r="G820" i="1"/>
  <c r="D820" i="1"/>
  <c r="C820" i="1"/>
  <c r="H820" i="1" s="1"/>
  <c r="D819" i="1"/>
  <c r="C819" i="1"/>
  <c r="D818" i="1"/>
  <c r="C818" i="1"/>
  <c r="D817" i="1"/>
  <c r="G817" i="1" s="1"/>
  <c r="C817" i="1"/>
  <c r="G816" i="1"/>
  <c r="D816" i="1"/>
  <c r="C816" i="1"/>
  <c r="H816" i="1" s="1"/>
  <c r="D815" i="1"/>
  <c r="C815" i="1"/>
  <c r="G815" i="1" s="1"/>
  <c r="D814" i="1"/>
  <c r="C814" i="1"/>
  <c r="D813" i="1"/>
  <c r="G813" i="1" s="1"/>
  <c r="C813" i="1"/>
  <c r="G812" i="1"/>
  <c r="D812" i="1"/>
  <c r="C812" i="1"/>
  <c r="H812" i="1" s="1"/>
  <c r="D811" i="1"/>
  <c r="C811" i="1"/>
  <c r="G811" i="1" s="1"/>
  <c r="D810" i="1"/>
  <c r="C810" i="1"/>
  <c r="D809" i="1"/>
  <c r="G809" i="1" s="1"/>
  <c r="C809" i="1"/>
  <c r="G808" i="1"/>
  <c r="D808" i="1"/>
  <c r="C808" i="1"/>
  <c r="H808" i="1" s="1"/>
  <c r="D807" i="1"/>
  <c r="C807" i="1"/>
  <c r="D806" i="1"/>
  <c r="C806" i="1"/>
  <c r="D805" i="1"/>
  <c r="G805" i="1" s="1"/>
  <c r="C805" i="1"/>
  <c r="G804" i="1"/>
  <c r="D804" i="1"/>
  <c r="C804" i="1"/>
  <c r="H804" i="1" s="1"/>
  <c r="D803" i="1"/>
  <c r="C803" i="1"/>
  <c r="D802" i="1"/>
  <c r="C802" i="1"/>
  <c r="D801" i="1"/>
  <c r="G801" i="1" s="1"/>
  <c r="C801" i="1"/>
  <c r="G800" i="1"/>
  <c r="D800" i="1"/>
  <c r="C800" i="1"/>
  <c r="H800" i="1" s="1"/>
  <c r="D799" i="1"/>
  <c r="C799" i="1"/>
  <c r="G799" i="1" s="1"/>
  <c r="D798" i="1"/>
  <c r="C798" i="1"/>
  <c r="D797" i="1"/>
  <c r="G797" i="1" s="1"/>
  <c r="C797" i="1"/>
  <c r="G796" i="1"/>
  <c r="D796" i="1"/>
  <c r="C796" i="1"/>
  <c r="H796" i="1" s="1"/>
  <c r="D795" i="1"/>
  <c r="C795" i="1"/>
  <c r="G795" i="1" s="1"/>
  <c r="D794" i="1"/>
  <c r="C794" i="1"/>
  <c r="D793" i="1"/>
  <c r="G793" i="1" s="1"/>
  <c r="C793" i="1"/>
  <c r="G792" i="1"/>
  <c r="D792" i="1"/>
  <c r="C792" i="1"/>
  <c r="H792" i="1" s="1"/>
  <c r="D791" i="1"/>
  <c r="C791" i="1"/>
  <c r="D790" i="1"/>
  <c r="C790" i="1"/>
  <c r="D789" i="1"/>
  <c r="G789" i="1" s="1"/>
  <c r="C789" i="1"/>
  <c r="G788" i="1"/>
  <c r="D788" i="1"/>
  <c r="C788" i="1"/>
  <c r="H788" i="1" s="1"/>
  <c r="D787" i="1"/>
  <c r="C787" i="1"/>
  <c r="D786" i="1"/>
  <c r="C786" i="1"/>
  <c r="D785" i="1"/>
  <c r="G785" i="1" s="1"/>
  <c r="C785" i="1"/>
  <c r="G784" i="1"/>
  <c r="D784" i="1"/>
  <c r="C784" i="1"/>
  <c r="H784" i="1" s="1"/>
  <c r="D783" i="1"/>
  <c r="C783" i="1"/>
  <c r="G783" i="1" s="1"/>
  <c r="D782" i="1"/>
  <c r="C782" i="1"/>
  <c r="D781" i="1"/>
  <c r="G781" i="1" s="1"/>
  <c r="C781" i="1"/>
  <c r="G780" i="1"/>
  <c r="D780" i="1"/>
  <c r="C780" i="1"/>
  <c r="H780" i="1" s="1"/>
  <c r="D779" i="1"/>
  <c r="C779" i="1"/>
  <c r="G779" i="1" s="1"/>
  <c r="D778" i="1"/>
  <c r="C778" i="1"/>
  <c r="D777" i="1"/>
  <c r="G777" i="1" s="1"/>
  <c r="C777" i="1"/>
  <c r="G776" i="1"/>
  <c r="D776" i="1"/>
  <c r="C776" i="1"/>
  <c r="H776" i="1" s="1"/>
  <c r="D775" i="1"/>
  <c r="C775" i="1"/>
  <c r="D774" i="1"/>
  <c r="C774" i="1"/>
  <c r="D773" i="1"/>
  <c r="G773" i="1" s="1"/>
  <c r="C773" i="1"/>
  <c r="G772" i="1"/>
  <c r="D772" i="1"/>
  <c r="C772" i="1"/>
  <c r="H772" i="1" s="1"/>
  <c r="D771" i="1"/>
  <c r="C771" i="1"/>
  <c r="D770" i="1"/>
  <c r="C770" i="1"/>
  <c r="D769" i="1"/>
  <c r="G769" i="1" s="1"/>
  <c r="C769" i="1"/>
  <c r="G768" i="1"/>
  <c r="D768" i="1"/>
  <c r="C768" i="1"/>
  <c r="H768" i="1" s="1"/>
  <c r="D767" i="1"/>
  <c r="C767" i="1"/>
  <c r="G767" i="1" s="1"/>
  <c r="D766" i="1"/>
  <c r="C766" i="1"/>
  <c r="D765" i="1"/>
  <c r="G765" i="1" s="1"/>
  <c r="C765" i="1"/>
  <c r="G764" i="1"/>
  <c r="D764" i="1"/>
  <c r="C764" i="1"/>
  <c r="H764" i="1" s="1"/>
  <c r="D763" i="1"/>
  <c r="C763" i="1"/>
  <c r="G763" i="1" s="1"/>
  <c r="D762" i="1"/>
  <c r="C762" i="1"/>
  <c r="D761" i="1"/>
  <c r="G761" i="1" s="1"/>
  <c r="C761" i="1"/>
  <c r="G760" i="1"/>
  <c r="D760" i="1"/>
  <c r="C760" i="1"/>
  <c r="H760" i="1" s="1"/>
  <c r="D759" i="1"/>
  <c r="C759" i="1"/>
  <c r="D758" i="1"/>
  <c r="C758" i="1"/>
  <c r="D757" i="1"/>
  <c r="G757" i="1" s="1"/>
  <c r="C757" i="1"/>
  <c r="G756" i="1"/>
  <c r="D756" i="1"/>
  <c r="C756" i="1"/>
  <c r="H756" i="1" s="1"/>
  <c r="D755" i="1"/>
  <c r="C755" i="1"/>
  <c r="D754" i="1"/>
  <c r="C754" i="1"/>
  <c r="D753" i="1"/>
  <c r="G753" i="1" s="1"/>
  <c r="C753" i="1"/>
  <c r="G752" i="1"/>
  <c r="D752" i="1"/>
  <c r="C752" i="1"/>
  <c r="H752" i="1" s="1"/>
  <c r="D751" i="1"/>
  <c r="C751" i="1"/>
  <c r="G751" i="1" s="1"/>
  <c r="D750" i="1"/>
  <c r="C750" i="1"/>
  <c r="D749" i="1"/>
  <c r="G749" i="1" s="1"/>
  <c r="C749" i="1"/>
  <c r="G748" i="1"/>
  <c r="D748" i="1"/>
  <c r="C748" i="1"/>
  <c r="H748" i="1" s="1"/>
  <c r="D747" i="1"/>
  <c r="C747" i="1"/>
  <c r="G747" i="1" s="1"/>
  <c r="D746" i="1"/>
  <c r="C746" i="1"/>
  <c r="D745" i="1"/>
  <c r="G745" i="1" s="1"/>
  <c r="C745" i="1"/>
  <c r="G744" i="1"/>
  <c r="D744" i="1"/>
  <c r="C744" i="1"/>
  <c r="H744" i="1" s="1"/>
  <c r="D743" i="1"/>
  <c r="C743" i="1"/>
  <c r="D742" i="1"/>
  <c r="C742" i="1"/>
  <c r="D741" i="1"/>
  <c r="G741" i="1" s="1"/>
  <c r="C741" i="1"/>
  <c r="G740" i="1"/>
  <c r="D740" i="1"/>
  <c r="C740" i="1"/>
  <c r="H740" i="1" s="1"/>
  <c r="D739" i="1"/>
  <c r="C739" i="1"/>
  <c r="D738" i="1"/>
  <c r="C738" i="1"/>
  <c r="D737" i="1"/>
  <c r="G737" i="1" s="1"/>
  <c r="C737" i="1"/>
  <c r="G736" i="1"/>
  <c r="D736" i="1"/>
  <c r="C736" i="1"/>
  <c r="H736" i="1" s="1"/>
  <c r="D735" i="1"/>
  <c r="C735" i="1"/>
  <c r="G735" i="1" s="1"/>
  <c r="D734" i="1"/>
  <c r="C734" i="1"/>
  <c r="D733" i="1"/>
  <c r="G733" i="1" s="1"/>
  <c r="C733" i="1"/>
  <c r="G732" i="1"/>
  <c r="D732" i="1"/>
  <c r="C732" i="1"/>
  <c r="D731" i="1"/>
  <c r="C731" i="1"/>
  <c r="D730" i="1"/>
  <c r="C730" i="1"/>
  <c r="D729" i="1"/>
  <c r="G729" i="1" s="1"/>
  <c r="C729" i="1"/>
  <c r="H728" i="1"/>
  <c r="D728" i="1"/>
  <c r="G728" i="1" s="1"/>
  <c r="C728" i="1"/>
  <c r="D727" i="1"/>
  <c r="G727" i="1" s="1"/>
  <c r="C727"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D651" i="1"/>
  <c r="G651" i="1" s="1"/>
  <c r="C651" i="1"/>
  <c r="H650" i="1"/>
  <c r="D650" i="1"/>
  <c r="G650" i="1" s="1"/>
  <c r="C650" i="1"/>
  <c r="H649" i="1"/>
  <c r="D649" i="1"/>
  <c r="G649" i="1" s="1"/>
  <c r="C649" i="1"/>
  <c r="D648" i="1"/>
  <c r="G648" i="1" s="1"/>
  <c r="C648" i="1"/>
  <c r="H647" i="1"/>
  <c r="D647" i="1"/>
  <c r="G647" i="1" s="1"/>
  <c r="C647" i="1"/>
  <c r="D646" i="1"/>
  <c r="G646" i="1" s="1"/>
  <c r="C646" i="1"/>
  <c r="H645" i="1"/>
  <c r="D645" i="1"/>
  <c r="G645" i="1" s="1"/>
  <c r="C645" i="1"/>
  <c r="C641" i="1"/>
  <c r="H636" i="1"/>
  <c r="D636" i="1"/>
  <c r="G636" i="1" s="1"/>
  <c r="C636" i="1"/>
  <c r="D635" i="1"/>
  <c r="G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D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D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C423" i="1"/>
  <c r="D422" i="1"/>
  <c r="G422" i="1" s="1"/>
  <c r="C422" i="1"/>
  <c r="C421" i="1"/>
  <c r="D416" i="1"/>
  <c r="G416" i="1" s="1"/>
  <c r="C416" i="1"/>
  <c r="H415" i="1"/>
  <c r="D415" i="1"/>
  <c r="G415" i="1" s="1"/>
  <c r="C415" i="1"/>
  <c r="H414" i="1"/>
  <c r="D414" i="1"/>
  <c r="G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D379" i="1"/>
  <c r="G379" i="1" s="1"/>
  <c r="C379" i="1"/>
  <c r="H378" i="1"/>
  <c r="D378" i="1"/>
  <c r="G378" i="1" s="1"/>
  <c r="C378" i="1"/>
  <c r="H377" i="1"/>
  <c r="D377" i="1"/>
  <c r="G377" i="1" s="1"/>
  <c r="C377" i="1"/>
  <c r="H376" i="1"/>
  <c r="D376" i="1"/>
  <c r="G376" i="1" s="1"/>
  <c r="C376" i="1"/>
  <c r="D375" i="1"/>
  <c r="G375" i="1" s="1"/>
  <c r="C375" i="1"/>
  <c r="D374" i="1"/>
  <c r="G374" i="1" s="1"/>
  <c r="C374" i="1"/>
  <c r="H373" i="1"/>
  <c r="D373" i="1"/>
  <c r="G373" i="1" s="1"/>
  <c r="C373" i="1"/>
  <c r="H372" i="1"/>
  <c r="D372" i="1"/>
  <c r="G372" i="1" s="1"/>
  <c r="C372" i="1"/>
  <c r="H371" i="1"/>
  <c r="D371" i="1"/>
  <c r="G371" i="1" s="1"/>
  <c r="C371" i="1"/>
  <c r="D370" i="1"/>
  <c r="G370" i="1" s="1"/>
  <c r="C370" i="1"/>
  <c r="D369" i="1"/>
  <c r="G369" i="1" s="1"/>
  <c r="C369" i="1"/>
  <c r="C368"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D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4" i="1"/>
  <c r="H302" i="1"/>
  <c r="D302" i="1"/>
  <c r="G302" i="1" s="1"/>
  <c r="C302" i="1"/>
  <c r="H301" i="1"/>
  <c r="D301" i="1"/>
  <c r="G301" i="1" s="1"/>
  <c r="C301" i="1"/>
  <c r="H300" i="1"/>
  <c r="D300" i="1"/>
  <c r="G300" i="1" s="1"/>
  <c r="C300" i="1"/>
  <c r="H299" i="1"/>
  <c r="D299" i="1"/>
  <c r="G299" i="1" s="1"/>
  <c r="C299" i="1"/>
  <c r="H298" i="1"/>
  <c r="D298" i="1"/>
  <c r="G298" i="1" s="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D229" i="1"/>
  <c r="C229" i="1"/>
  <c r="G229" i="1" s="1"/>
  <c r="D228" i="1"/>
  <c r="C228" i="1"/>
  <c r="G228" i="1" s="1"/>
  <c r="D227" i="1"/>
  <c r="C227" i="1"/>
  <c r="G227" i="1" s="1"/>
  <c r="H226" i="1"/>
  <c r="D226" i="1"/>
  <c r="C226" i="1"/>
  <c r="G226" i="1" s="1"/>
  <c r="H225" i="1"/>
  <c r="D225" i="1"/>
  <c r="C225" i="1"/>
  <c r="G225" i="1" s="1"/>
  <c r="D224" i="1"/>
  <c r="C224" i="1"/>
  <c r="G224" i="1" s="1"/>
  <c r="D223" i="1"/>
  <c r="C223" i="1"/>
  <c r="G223" i="1" s="1"/>
  <c r="H222" i="1"/>
  <c r="D222" i="1"/>
  <c r="C222" i="1"/>
  <c r="G222" i="1" s="1"/>
  <c r="H221" i="1"/>
  <c r="D221" i="1"/>
  <c r="C221" i="1"/>
  <c r="G221" i="1" s="1"/>
  <c r="D220" i="1"/>
  <c r="C220" i="1"/>
  <c r="G220" i="1" s="1"/>
  <c r="D219" i="1"/>
  <c r="C219" i="1"/>
  <c r="G219" i="1" s="1"/>
  <c r="H218" i="1"/>
  <c r="D218" i="1"/>
  <c r="C218" i="1"/>
  <c r="G218" i="1" s="1"/>
  <c r="D217" i="1"/>
  <c r="D216" i="1"/>
  <c r="C216" i="1"/>
  <c r="G216" i="1" s="1"/>
  <c r="D215" i="1"/>
  <c r="C215" i="1"/>
  <c r="G215" i="1" s="1"/>
  <c r="H214" i="1"/>
  <c r="D214" i="1"/>
  <c r="C214" i="1"/>
  <c r="G214" i="1" s="1"/>
  <c r="H213" i="1"/>
  <c r="D213" i="1"/>
  <c r="C213" i="1"/>
  <c r="D212" i="1"/>
  <c r="C212" i="1"/>
  <c r="G212" i="1" s="1"/>
  <c r="D211" i="1"/>
  <c r="C211" i="1"/>
  <c r="G211" i="1" s="1"/>
  <c r="H210" i="1"/>
  <c r="D210" i="1"/>
  <c r="C210" i="1"/>
  <c r="G210" i="1" s="1"/>
  <c r="H209" i="1"/>
  <c r="D209" i="1"/>
  <c r="C209" i="1"/>
  <c r="G209" i="1" s="1"/>
  <c r="D208" i="1"/>
  <c r="C208" i="1"/>
  <c r="G208" i="1" s="1"/>
  <c r="D207" i="1"/>
  <c r="C207" i="1"/>
  <c r="G207" i="1" s="1"/>
  <c r="H206" i="1"/>
  <c r="D206" i="1"/>
  <c r="C206" i="1"/>
  <c r="G206" i="1" s="1"/>
  <c r="H205" i="1"/>
  <c r="D205" i="1"/>
  <c r="C205" i="1"/>
  <c r="G205" i="1" s="1"/>
  <c r="D204" i="1"/>
  <c r="C204" i="1"/>
  <c r="G204" i="1" s="1"/>
  <c r="D203" i="1"/>
  <c r="C203" i="1"/>
  <c r="G203" i="1" s="1"/>
  <c r="H202" i="1"/>
  <c r="D202" i="1"/>
  <c r="C202" i="1"/>
  <c r="G202" i="1" s="1"/>
  <c r="H201" i="1"/>
  <c r="D201" i="1"/>
  <c r="C201" i="1"/>
  <c r="G201" i="1" s="1"/>
  <c r="D200" i="1"/>
  <c r="C200" i="1"/>
  <c r="G200" i="1" s="1"/>
  <c r="D199" i="1"/>
  <c r="C199" i="1"/>
  <c r="G199" i="1" s="1"/>
  <c r="C198" i="1"/>
  <c r="H197" i="1"/>
  <c r="D197" i="1"/>
  <c r="C197" i="1"/>
  <c r="D196" i="1"/>
  <c r="C196" i="1"/>
  <c r="G196" i="1" s="1"/>
  <c r="D195" i="1"/>
  <c r="C195" i="1"/>
  <c r="G195" i="1" s="1"/>
  <c r="H194" i="1"/>
  <c r="D194" i="1"/>
  <c r="C194" i="1"/>
  <c r="G194" i="1" s="1"/>
  <c r="H193" i="1"/>
  <c r="D193" i="1"/>
  <c r="C193" i="1"/>
  <c r="D192" i="1"/>
  <c r="C192" i="1"/>
  <c r="G192" i="1" s="1"/>
  <c r="D191" i="1"/>
  <c r="C191" i="1"/>
  <c r="G191" i="1" s="1"/>
  <c r="D190" i="1"/>
  <c r="H190" i="1" s="1"/>
  <c r="C190" i="1"/>
  <c r="H189" i="1"/>
  <c r="D189" i="1"/>
  <c r="C189" i="1"/>
  <c r="G189" i="1" s="1"/>
  <c r="D188" i="1"/>
  <c r="C188" i="1"/>
  <c r="G188" i="1" s="1"/>
  <c r="D187" i="1"/>
  <c r="C187" i="1"/>
  <c r="G187" i="1" s="1"/>
  <c r="H186" i="1"/>
  <c r="D186" i="1"/>
  <c r="C186" i="1"/>
  <c r="G186" i="1" s="1"/>
  <c r="H185" i="1"/>
  <c r="D185" i="1"/>
  <c r="C185" i="1"/>
  <c r="G185" i="1" s="1"/>
  <c r="D184" i="1"/>
  <c r="C184" i="1"/>
  <c r="G184" i="1" s="1"/>
  <c r="D183" i="1"/>
  <c r="C183" i="1"/>
  <c r="G183" i="1" s="1"/>
  <c r="H182" i="1"/>
  <c r="D182" i="1"/>
  <c r="C182" i="1"/>
  <c r="D181" i="1"/>
  <c r="H181" i="1" s="1"/>
  <c r="C181" i="1"/>
  <c r="D180" i="1"/>
  <c r="C180" i="1"/>
  <c r="G180" i="1" s="1"/>
  <c r="D179" i="1"/>
  <c r="C179" i="1"/>
  <c r="G179" i="1" s="1"/>
  <c r="H178" i="1"/>
  <c r="D178" i="1"/>
  <c r="C178" i="1"/>
  <c r="H177" i="1"/>
  <c r="D177" i="1"/>
  <c r="C177" i="1"/>
  <c r="D176" i="1"/>
  <c r="C176" i="1"/>
  <c r="G176" i="1" s="1"/>
  <c r="D175" i="1"/>
  <c r="C175" i="1"/>
  <c r="D174" i="1"/>
  <c r="H174" i="1" s="1"/>
  <c r="C174" i="1"/>
  <c r="D173" i="1"/>
  <c r="H173" i="1" s="1"/>
  <c r="C173" i="1"/>
  <c r="G173" i="1" s="1"/>
  <c r="D172" i="1"/>
  <c r="C172" i="1"/>
  <c r="G172" i="1" s="1"/>
  <c r="D171" i="1"/>
  <c r="C171" i="1"/>
  <c r="G171" i="1" s="1"/>
  <c r="D170" i="1"/>
  <c r="H170" i="1" s="1"/>
  <c r="C170" i="1"/>
  <c r="H169" i="1"/>
  <c r="D169" i="1"/>
  <c r="C169" i="1"/>
  <c r="D168" i="1"/>
  <c r="C168" i="1"/>
  <c r="G168" i="1" s="1"/>
  <c r="D167" i="1"/>
  <c r="C167" i="1"/>
  <c r="D166" i="1"/>
  <c r="H166" i="1" s="1"/>
  <c r="C166" i="1"/>
  <c r="H165" i="1"/>
  <c r="D165" i="1"/>
  <c r="C165" i="1"/>
  <c r="G165" i="1" s="1"/>
  <c r="D164" i="1"/>
  <c r="C164" i="1"/>
  <c r="G164" i="1" s="1"/>
  <c r="D163" i="1"/>
  <c r="C163" i="1"/>
  <c r="H162" i="1"/>
  <c r="D162" i="1"/>
  <c r="C162" i="1"/>
  <c r="C161" i="1"/>
  <c r="C160" i="1"/>
  <c r="D159" i="1"/>
  <c r="C159" i="1"/>
  <c r="G159" i="1" s="1"/>
  <c r="D158" i="1"/>
  <c r="H158" i="1" s="1"/>
  <c r="C158" i="1"/>
  <c r="H157" i="1"/>
  <c r="D157" i="1"/>
  <c r="C157" i="1"/>
  <c r="G157" i="1" s="1"/>
  <c r="C156" i="1"/>
  <c r="D155" i="1"/>
  <c r="C155" i="1"/>
  <c r="D154" i="1"/>
  <c r="H154" i="1" s="1"/>
  <c r="C154" i="1"/>
  <c r="H153" i="1"/>
  <c r="D153" i="1"/>
  <c r="C153" i="1"/>
  <c r="G153" i="1" s="1"/>
  <c r="D152" i="1"/>
  <c r="C152" i="1"/>
  <c r="G152" i="1" s="1"/>
  <c r="D151" i="1"/>
  <c r="C151" i="1"/>
  <c r="D150" i="1"/>
  <c r="H150" i="1" s="1"/>
  <c r="C150" i="1"/>
  <c r="H147" i="1"/>
  <c r="D147" i="1"/>
  <c r="C147" i="1"/>
  <c r="G147" i="1" s="1"/>
  <c r="D146" i="1"/>
  <c r="C146" i="1"/>
  <c r="G146" i="1" s="1"/>
  <c r="D145" i="1"/>
  <c r="C145" i="1"/>
  <c r="G145" i="1" s="1"/>
  <c r="H144" i="1"/>
  <c r="D144" i="1"/>
  <c r="C144" i="1"/>
  <c r="G144" i="1" s="1"/>
  <c r="H143" i="1"/>
  <c r="D143" i="1"/>
  <c r="C143" i="1"/>
  <c r="G143" i="1" s="1"/>
  <c r="D142" i="1"/>
  <c r="C142" i="1"/>
  <c r="G142" i="1" s="1"/>
  <c r="D141" i="1"/>
  <c r="C141" i="1"/>
  <c r="G141" i="1" s="1"/>
  <c r="H140" i="1"/>
  <c r="D140" i="1"/>
  <c r="C140" i="1"/>
  <c r="G140" i="1" s="1"/>
  <c r="H139" i="1"/>
  <c r="D139" i="1"/>
  <c r="C139" i="1"/>
  <c r="G139" i="1" s="1"/>
  <c r="D138" i="1"/>
  <c r="C138" i="1"/>
  <c r="G138" i="1" s="1"/>
  <c r="D137" i="1"/>
  <c r="C137" i="1"/>
  <c r="G137" i="1" s="1"/>
  <c r="H136" i="1"/>
  <c r="D136" i="1"/>
  <c r="C136" i="1"/>
  <c r="G136" i="1" s="1"/>
  <c r="H135" i="1"/>
  <c r="D135" i="1"/>
  <c r="C135" i="1"/>
  <c r="G135" i="1" s="1"/>
  <c r="D134" i="1"/>
  <c r="C134" i="1"/>
  <c r="G134" i="1" s="1"/>
  <c r="D133" i="1"/>
  <c r="C133" i="1"/>
  <c r="G133" i="1" s="1"/>
  <c r="D132" i="1"/>
  <c r="H132" i="1" s="1"/>
  <c r="C132" i="1"/>
  <c r="C131" i="1"/>
  <c r="C130" i="1"/>
  <c r="D129" i="1"/>
  <c r="C129" i="1"/>
  <c r="G129" i="1" s="1"/>
  <c r="H128" i="1"/>
  <c r="D128" i="1"/>
  <c r="C128" i="1"/>
  <c r="G128" i="1" s="1"/>
  <c r="H127" i="1"/>
  <c r="D127" i="1"/>
  <c r="C127" i="1"/>
  <c r="G127" i="1" s="1"/>
  <c r="D126" i="1"/>
  <c r="C126" i="1"/>
  <c r="C125" i="1"/>
  <c r="H124" i="1"/>
  <c r="D124" i="1"/>
  <c r="C124" i="1"/>
  <c r="H123" i="1"/>
  <c r="D123" i="1"/>
  <c r="C123" i="1"/>
  <c r="G123" i="1" s="1"/>
  <c r="C122" i="1"/>
  <c r="C121" i="1"/>
  <c r="H120" i="1"/>
  <c r="D120" i="1"/>
  <c r="C120" i="1"/>
  <c r="G120" i="1" s="1"/>
  <c r="H119" i="1"/>
  <c r="D119" i="1"/>
  <c r="C119" i="1"/>
  <c r="G119" i="1" s="1"/>
  <c r="D118" i="1"/>
  <c r="C118" i="1"/>
  <c r="G118" i="1" s="1"/>
  <c r="D117" i="1"/>
  <c r="C117" i="1"/>
  <c r="G117" i="1" s="1"/>
  <c r="H116" i="1"/>
  <c r="D116" i="1"/>
  <c r="C116" i="1"/>
  <c r="G116" i="1" s="1"/>
  <c r="H115" i="1"/>
  <c r="D115" i="1"/>
  <c r="C115" i="1"/>
  <c r="G115" i="1" s="1"/>
  <c r="D114" i="1"/>
  <c r="C114" i="1"/>
  <c r="G114" i="1" s="1"/>
  <c r="D113" i="1"/>
  <c r="C113" i="1"/>
  <c r="G113" i="1" s="1"/>
  <c r="H112" i="1"/>
  <c r="D112" i="1"/>
  <c r="C112" i="1"/>
  <c r="G112" i="1" s="1"/>
  <c r="H111" i="1"/>
  <c r="D111" i="1"/>
  <c r="C111" i="1"/>
  <c r="G111" i="1" s="1"/>
  <c r="D110" i="1"/>
  <c r="C110" i="1"/>
  <c r="G110" i="1" s="1"/>
  <c r="D109" i="1"/>
  <c r="C109" i="1"/>
  <c r="G109" i="1" s="1"/>
  <c r="H108" i="1"/>
  <c r="D108" i="1"/>
  <c r="C108" i="1"/>
  <c r="H107" i="1"/>
  <c r="D107" i="1"/>
  <c r="C107" i="1"/>
  <c r="G107" i="1" s="1"/>
  <c r="D106" i="1"/>
  <c r="C106" i="1"/>
  <c r="G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C3" i="1"/>
  <c r="E202" i="4" l="1"/>
  <c r="D198" i="1" s="1"/>
  <c r="H198" i="1" s="1"/>
  <c r="G181" i="1"/>
  <c r="G163" i="1"/>
  <c r="G155" i="1"/>
  <c r="G151" i="1"/>
  <c r="G150" i="1"/>
  <c r="E320" i="9"/>
  <c r="H732" i="1"/>
  <c r="G731" i="1"/>
  <c r="E51" i="9"/>
  <c r="B51" i="9" s="1"/>
  <c r="H727" i="1"/>
  <c r="H726" i="1"/>
  <c r="H717" i="1"/>
  <c r="E296" i="9"/>
  <c r="B296" i="9" s="1"/>
  <c r="H651" i="1"/>
  <c r="E26" i="9"/>
  <c r="B26" i="9" s="1"/>
  <c r="E307" i="9"/>
  <c r="B307" i="9" s="1"/>
  <c r="E37" i="9"/>
  <c r="B37" i="9" s="1"/>
  <c r="F236" i="9"/>
  <c r="E311" i="9"/>
  <c r="B311" i="9" s="1"/>
  <c r="E324" i="9"/>
  <c r="E327" i="9"/>
  <c r="B327" i="9" s="1"/>
  <c r="H648" i="1"/>
  <c r="H646" i="1"/>
  <c r="H635" i="1"/>
  <c r="D421" i="1"/>
  <c r="G421" i="1" s="1"/>
  <c r="G423" i="1"/>
  <c r="H423" i="1"/>
  <c r="H416" i="1"/>
  <c r="F428" i="4"/>
  <c r="H422" i="1"/>
  <c r="H421" i="1"/>
  <c r="E648" i="4"/>
  <c r="D642" i="1" s="1"/>
  <c r="H379" i="1"/>
  <c r="H375" i="1"/>
  <c r="H374" i="1"/>
  <c r="H370" i="1"/>
  <c r="E373" i="4"/>
  <c r="D368" i="1" s="1"/>
  <c r="H369" i="1"/>
  <c r="H367" i="1"/>
  <c r="H258" i="1"/>
  <c r="H266" i="1"/>
  <c r="F269" i="4"/>
  <c r="H265" i="1"/>
  <c r="G213" i="1"/>
  <c r="F216" i="4"/>
  <c r="G197" i="1"/>
  <c r="F194" i="4"/>
  <c r="G193" i="1"/>
  <c r="E55" i="9"/>
  <c r="B55" i="9" s="1"/>
  <c r="F241" i="9"/>
  <c r="B241" i="9" s="1"/>
  <c r="G190" i="1"/>
  <c r="B240" i="9"/>
  <c r="G182" i="1"/>
  <c r="G178" i="1"/>
  <c r="G177" i="1"/>
  <c r="G175" i="1"/>
  <c r="G174" i="1"/>
  <c r="G170" i="1"/>
  <c r="G169" i="1"/>
  <c r="F170" i="4"/>
  <c r="G167" i="1"/>
  <c r="G166" i="1"/>
  <c r="G162" i="1"/>
  <c r="G161" i="1"/>
  <c r="E164" i="4"/>
  <c r="D160" i="1" s="1"/>
  <c r="G160" i="1" s="1"/>
  <c r="G156" i="1"/>
  <c r="G158" i="1"/>
  <c r="F237" i="9"/>
  <c r="B237" i="9" s="1"/>
  <c r="G154" i="1"/>
  <c r="F154" i="4"/>
  <c r="D131" i="1"/>
  <c r="H131" i="1" s="1"/>
  <c r="F135" i="4"/>
  <c r="G130" i="1"/>
  <c r="G131" i="1"/>
  <c r="G132" i="1"/>
  <c r="F134" i="4"/>
  <c r="G125" i="1"/>
  <c r="F129" i="4"/>
  <c r="E125" i="4"/>
  <c r="D121" i="1" s="1"/>
  <c r="G126" i="1"/>
  <c r="D122" i="1"/>
  <c r="G122" i="1" s="1"/>
  <c r="G124" i="1"/>
  <c r="G121" i="1"/>
  <c r="F126" i="4"/>
  <c r="H102" i="1"/>
  <c r="G108" i="1"/>
  <c r="B236" i="9"/>
  <c r="F112" i="4"/>
  <c r="E46" i="9"/>
  <c r="B46" i="9" s="1"/>
  <c r="H64" i="1"/>
  <c r="H65" i="1"/>
  <c r="F68" i="4"/>
  <c r="E34" i="9"/>
  <c r="B34" i="9" s="1"/>
  <c r="F431" i="4"/>
  <c r="C425"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H106" i="1"/>
  <c r="H110" i="1"/>
  <c r="H114" i="1"/>
  <c r="H118" i="1"/>
  <c r="H122" i="1"/>
  <c r="H126" i="1"/>
  <c r="H130" i="1"/>
  <c r="H134" i="1"/>
  <c r="H138" i="1"/>
  <c r="H142" i="1"/>
  <c r="H146" i="1"/>
  <c r="H152" i="1"/>
  <c r="H156" i="1"/>
  <c r="H164" i="1"/>
  <c r="H168" i="1"/>
  <c r="H172" i="1"/>
  <c r="H176" i="1"/>
  <c r="H180" i="1"/>
  <c r="H184" i="1"/>
  <c r="H188" i="1"/>
  <c r="H192" i="1"/>
  <c r="H196" i="1"/>
  <c r="H200" i="1"/>
  <c r="H204" i="1"/>
  <c r="H208" i="1"/>
  <c r="H212" i="1"/>
  <c r="H216" i="1"/>
  <c r="H220" i="1"/>
  <c r="H224" i="1"/>
  <c r="H228" i="1"/>
  <c r="H742" i="1"/>
  <c r="G742" i="1"/>
  <c r="H758" i="1"/>
  <c r="G758" i="1"/>
  <c r="H774" i="1"/>
  <c r="G774" i="1"/>
  <c r="H790" i="1"/>
  <c r="G790" i="1"/>
  <c r="H806" i="1"/>
  <c r="G806" i="1"/>
  <c r="H822" i="1"/>
  <c r="G822" i="1"/>
  <c r="H838" i="1"/>
  <c r="G838" i="1"/>
  <c r="H854" i="1"/>
  <c r="G854" i="1"/>
  <c r="H1077" i="1"/>
  <c r="G1077" i="1"/>
  <c r="H1079" i="1"/>
  <c r="G1079" i="1"/>
  <c r="H1081" i="1"/>
  <c r="G1081" i="1"/>
  <c r="H1083" i="1"/>
  <c r="G1083" i="1"/>
  <c r="H1085" i="1"/>
  <c r="G1085" i="1"/>
  <c r="H1087" i="1"/>
  <c r="G1087" i="1"/>
  <c r="H1089" i="1"/>
  <c r="G1089" i="1"/>
  <c r="H1091" i="1"/>
  <c r="G1091" i="1"/>
  <c r="H109" i="1"/>
  <c r="H113" i="1"/>
  <c r="H117" i="1"/>
  <c r="H121" i="1"/>
  <c r="H125" i="1"/>
  <c r="H129" i="1"/>
  <c r="H133" i="1"/>
  <c r="H137" i="1"/>
  <c r="H141" i="1"/>
  <c r="H145" i="1"/>
  <c r="H151" i="1"/>
  <c r="H155" i="1"/>
  <c r="H159" i="1"/>
  <c r="H163" i="1"/>
  <c r="H167" i="1"/>
  <c r="H171" i="1"/>
  <c r="H175" i="1"/>
  <c r="H179" i="1"/>
  <c r="H183" i="1"/>
  <c r="H187" i="1"/>
  <c r="H191" i="1"/>
  <c r="H195" i="1"/>
  <c r="H199" i="1"/>
  <c r="H203" i="1"/>
  <c r="H207" i="1"/>
  <c r="H211" i="1"/>
  <c r="H215" i="1"/>
  <c r="H219" i="1"/>
  <c r="H223" i="1"/>
  <c r="H227" i="1"/>
  <c r="H730" i="1"/>
  <c r="G730" i="1"/>
  <c r="G739" i="1"/>
  <c r="H746" i="1"/>
  <c r="G746" i="1"/>
  <c r="G755" i="1"/>
  <c r="H762" i="1"/>
  <c r="G762" i="1"/>
  <c r="G771" i="1"/>
  <c r="H778" i="1"/>
  <c r="G778" i="1"/>
  <c r="G787" i="1"/>
  <c r="H794" i="1"/>
  <c r="G794" i="1"/>
  <c r="G803" i="1"/>
  <c r="H810" i="1"/>
  <c r="G810" i="1"/>
  <c r="G819" i="1"/>
  <c r="H826" i="1"/>
  <c r="G826" i="1"/>
  <c r="G835" i="1"/>
  <c r="H842" i="1"/>
  <c r="G842" i="1"/>
  <c r="G851" i="1"/>
  <c r="H738" i="1"/>
  <c r="G738" i="1"/>
  <c r="H754" i="1"/>
  <c r="G754" i="1"/>
  <c r="H770" i="1"/>
  <c r="G770" i="1"/>
  <c r="H786" i="1"/>
  <c r="G786" i="1"/>
  <c r="H802" i="1"/>
  <c r="G802" i="1"/>
  <c r="H818" i="1"/>
  <c r="G818" i="1"/>
  <c r="H834" i="1"/>
  <c r="G834" i="1"/>
  <c r="H850" i="1"/>
  <c r="G850" i="1"/>
  <c r="C149" i="1"/>
  <c r="H734" i="1"/>
  <c r="G734" i="1"/>
  <c r="G743" i="1"/>
  <c r="H750" i="1"/>
  <c r="G750" i="1"/>
  <c r="G759" i="1"/>
  <c r="H766" i="1"/>
  <c r="G766" i="1"/>
  <c r="G775" i="1"/>
  <c r="H782" i="1"/>
  <c r="G782" i="1"/>
  <c r="G791" i="1"/>
  <c r="H798" i="1"/>
  <c r="G798" i="1"/>
  <c r="G807" i="1"/>
  <c r="H814" i="1"/>
  <c r="G814" i="1"/>
  <c r="G823" i="1"/>
  <c r="H830" i="1"/>
  <c r="G830" i="1"/>
  <c r="G839" i="1"/>
  <c r="H846" i="1"/>
  <c r="G846"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G1175" i="1"/>
  <c r="H1175" i="1"/>
  <c r="G1178" i="1"/>
  <c r="H1178" i="1"/>
  <c r="G1258" i="1"/>
  <c r="H1258" i="1"/>
  <c r="G1322" i="1"/>
  <c r="H1322" i="1"/>
  <c r="G1325" i="1"/>
  <c r="H1325" i="1"/>
  <c r="G1354" i="1"/>
  <c r="H1354" i="1"/>
  <c r="G1357" i="1"/>
  <c r="H135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G1186" i="1"/>
  <c r="H1186" i="1"/>
  <c r="G1202" i="1"/>
  <c r="H1202" i="1"/>
  <c r="G1218" i="1"/>
  <c r="H1218" i="1"/>
  <c r="G1238" i="1"/>
  <c r="H1238" i="1"/>
  <c r="G1254" i="1"/>
  <c r="H1254"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190" i="1"/>
  <c r="H1190" i="1"/>
  <c r="G1206" i="1"/>
  <c r="H1206" i="1"/>
  <c r="G1222" i="1"/>
  <c r="H1222" i="1"/>
  <c r="G1226" i="1"/>
  <c r="H1226" i="1"/>
  <c r="G1242" i="1"/>
  <c r="H1242" i="1"/>
  <c r="G1262" i="1"/>
  <c r="H1262" i="1"/>
  <c r="G1274" i="1"/>
  <c r="H1274" i="1"/>
  <c r="G1282" i="1"/>
  <c r="H1282" i="1"/>
  <c r="G1314" i="1"/>
  <c r="H1314" i="1"/>
  <c r="G1317" i="1"/>
  <c r="H1317" i="1"/>
  <c r="G1346" i="1"/>
  <c r="H1346" i="1"/>
  <c r="G1349" i="1"/>
  <c r="H1349" i="1"/>
  <c r="H1556" i="1"/>
  <c r="G1556" i="1"/>
  <c r="H1559" i="1"/>
  <c r="G1559" i="1"/>
  <c r="I1559" i="1" s="1"/>
  <c r="J1559"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G1179" i="1"/>
  <c r="H1179" i="1"/>
  <c r="G1194" i="1"/>
  <c r="H1194" i="1"/>
  <c r="G1210" i="1"/>
  <c r="H1210" i="1"/>
  <c r="G1230" i="1"/>
  <c r="H1230" i="1"/>
  <c r="G1246" i="1"/>
  <c r="H1246" i="1"/>
  <c r="G1266" i="1"/>
  <c r="H1266" i="1"/>
  <c r="G1306" i="1"/>
  <c r="H1306" i="1"/>
  <c r="G1309" i="1"/>
  <c r="H1309" i="1"/>
  <c r="G1338" i="1"/>
  <c r="H1338" i="1"/>
  <c r="G1341" i="1"/>
  <c r="H1341" i="1"/>
  <c r="G1370" i="1"/>
  <c r="H1370" i="1"/>
  <c r="G1373" i="1"/>
  <c r="H1373" i="1"/>
  <c r="H1542" i="1"/>
  <c r="G1542" i="1"/>
  <c r="J1542" i="1"/>
  <c r="H1039" i="1"/>
  <c r="G1198" i="1"/>
  <c r="H1198" i="1"/>
  <c r="G1214" i="1"/>
  <c r="H1214" i="1"/>
  <c r="G1234" i="1"/>
  <c r="H1234" i="1"/>
  <c r="G1250" i="1"/>
  <c r="H1250" i="1"/>
  <c r="G1270" i="1"/>
  <c r="H1270" i="1"/>
  <c r="G1278" i="1"/>
  <c r="H1278" i="1"/>
  <c r="G1301" i="1"/>
  <c r="H1301" i="1"/>
  <c r="G1330" i="1"/>
  <c r="H1330" i="1"/>
  <c r="G1333" i="1"/>
  <c r="H1333" i="1"/>
  <c r="G1362" i="1"/>
  <c r="H1362" i="1"/>
  <c r="G1365" i="1"/>
  <c r="H1365" i="1"/>
  <c r="G1177" i="1"/>
  <c r="G1185" i="1"/>
  <c r="G1189" i="1"/>
  <c r="G1193" i="1"/>
  <c r="G1197" i="1"/>
  <c r="G1285" i="1"/>
  <c r="H1285" i="1"/>
  <c r="G1290" i="1"/>
  <c r="H1290" i="1"/>
  <c r="G1293" i="1"/>
  <c r="H1293" i="1"/>
  <c r="G1298" i="1"/>
  <c r="H1298" i="1"/>
  <c r="H1553" i="1"/>
  <c r="G1553" i="1"/>
  <c r="I1553" i="1" s="1"/>
  <c r="J1553" i="1"/>
  <c r="H1574" i="1"/>
  <c r="G1574" i="1"/>
  <c r="J1574" i="1"/>
  <c r="G1176" i="1"/>
  <c r="G1302" i="1"/>
  <c r="H1302" i="1"/>
  <c r="G1305" i="1"/>
  <c r="H1305" i="1"/>
  <c r="G1310" i="1"/>
  <c r="H1310" i="1"/>
  <c r="G1313" i="1"/>
  <c r="H1313" i="1"/>
  <c r="G1318" i="1"/>
  <c r="H1318" i="1"/>
  <c r="G1321" i="1"/>
  <c r="H1321" i="1"/>
  <c r="G1326" i="1"/>
  <c r="H1326" i="1"/>
  <c r="G1329" i="1"/>
  <c r="H1329" i="1"/>
  <c r="G1334" i="1"/>
  <c r="H1334" i="1"/>
  <c r="G1337" i="1"/>
  <c r="H1337" i="1"/>
  <c r="G1342" i="1"/>
  <c r="H1342" i="1"/>
  <c r="G1345" i="1"/>
  <c r="H1345" i="1"/>
  <c r="G1350" i="1"/>
  <c r="H1350" i="1"/>
  <c r="G1353" i="1"/>
  <c r="H1353" i="1"/>
  <c r="G1358" i="1"/>
  <c r="H1358" i="1"/>
  <c r="G1361" i="1"/>
  <c r="H1361" i="1"/>
  <c r="G1366" i="1"/>
  <c r="H1366" i="1"/>
  <c r="G1369" i="1"/>
  <c r="H1369" i="1"/>
  <c r="H1549" i="1"/>
  <c r="G1549" i="1"/>
  <c r="J1549" i="1"/>
  <c r="H1570" i="1"/>
  <c r="G1570" i="1"/>
  <c r="I1570" i="1" s="1"/>
  <c r="J1570" i="1"/>
  <c r="H1584" i="1"/>
  <c r="G1584" i="1"/>
  <c r="H1588" i="1"/>
  <c r="G1588" i="1"/>
  <c r="H1592" i="1"/>
  <c r="G1592" i="1"/>
  <c r="H1596" i="1"/>
  <c r="G1596" i="1"/>
  <c r="H1601" i="1"/>
  <c r="G1601" i="1"/>
  <c r="G1615" i="1"/>
  <c r="H1615" i="1"/>
  <c r="G1623" i="1"/>
  <c r="H1623" i="1"/>
  <c r="H1636" i="1"/>
  <c r="G1636" i="1"/>
  <c r="H1641" i="1"/>
  <c r="G1641" i="1"/>
  <c r="G1655" i="1"/>
  <c r="H1655" i="1"/>
  <c r="H1668" i="1"/>
  <c r="G1668" i="1"/>
  <c r="H1673" i="1"/>
  <c r="G1673" i="1"/>
  <c r="G1183" i="1"/>
  <c r="H1185" i="1"/>
  <c r="G1187" i="1"/>
  <c r="H1189" i="1"/>
  <c r="G1191" i="1"/>
  <c r="H1193" i="1"/>
  <c r="G1195" i="1"/>
  <c r="H1197" i="1"/>
  <c r="G1199" i="1"/>
  <c r="H1201" i="1"/>
  <c r="G1203" i="1"/>
  <c r="H1205" i="1"/>
  <c r="G1207" i="1"/>
  <c r="H1209" i="1"/>
  <c r="G1211" i="1"/>
  <c r="H1213" i="1"/>
  <c r="G1215" i="1"/>
  <c r="H1217" i="1"/>
  <c r="G1219" i="1"/>
  <c r="H1221" i="1"/>
  <c r="H1225" i="1"/>
  <c r="G1227" i="1"/>
  <c r="H1229" i="1"/>
  <c r="G1231" i="1"/>
  <c r="H1233" i="1"/>
  <c r="G1235" i="1"/>
  <c r="H1237" i="1"/>
  <c r="G1239" i="1"/>
  <c r="H1241" i="1"/>
  <c r="G1243" i="1"/>
  <c r="H1245" i="1"/>
  <c r="G1247" i="1"/>
  <c r="H1249" i="1"/>
  <c r="G1251" i="1"/>
  <c r="H1253" i="1"/>
  <c r="H1257" i="1"/>
  <c r="G1259" i="1"/>
  <c r="H1261" i="1"/>
  <c r="G1263" i="1"/>
  <c r="H1265" i="1"/>
  <c r="G1267" i="1"/>
  <c r="H1269" i="1"/>
  <c r="H1273" i="1"/>
  <c r="H1277" i="1"/>
  <c r="H1281" i="1"/>
  <c r="G1286" i="1"/>
  <c r="H1286" i="1"/>
  <c r="G1289" i="1"/>
  <c r="H1289" i="1"/>
  <c r="G1294" i="1"/>
  <c r="H1294" i="1"/>
  <c r="G1297" i="1"/>
  <c r="H1297" i="1"/>
  <c r="H1546" i="1"/>
  <c r="G1546" i="1"/>
  <c r="I1546" i="1" s="1"/>
  <c r="J1546" i="1"/>
  <c r="H1563" i="1"/>
  <c r="G1563" i="1"/>
  <c r="H1566" i="1"/>
  <c r="G1566" i="1"/>
  <c r="J1566" i="1"/>
  <c r="H1581" i="1"/>
  <c r="G1581" i="1"/>
  <c r="I1581" i="1" s="1"/>
  <c r="J1581" i="1"/>
  <c r="H1604" i="1"/>
  <c r="G1604" i="1"/>
  <c r="H1609" i="1"/>
  <c r="G1609" i="1"/>
  <c r="G1631" i="1"/>
  <c r="H1631" i="1"/>
  <c r="H1644" i="1"/>
  <c r="G1644" i="1"/>
  <c r="H1649" i="1"/>
  <c r="G1649" i="1"/>
  <c r="G1663" i="1"/>
  <c r="H1663" i="1"/>
  <c r="H1676" i="1"/>
  <c r="G1676" i="1"/>
  <c r="H1681" i="1"/>
  <c r="G1681" i="1"/>
  <c r="G1287" i="1"/>
  <c r="G1291" i="1"/>
  <c r="G1295" i="1"/>
  <c r="G1299" i="1"/>
  <c r="G1303" i="1"/>
  <c r="G1307" i="1"/>
  <c r="G1311" i="1"/>
  <c r="G1315" i="1"/>
  <c r="G1319" i="1"/>
  <c r="G1323" i="1"/>
  <c r="G1327" i="1"/>
  <c r="G1331" i="1"/>
  <c r="G1335" i="1"/>
  <c r="G1339" i="1"/>
  <c r="G1343" i="1"/>
  <c r="G1347" i="1"/>
  <c r="G1351" i="1"/>
  <c r="G1355" i="1"/>
  <c r="G1359" i="1"/>
  <c r="G1363" i="1"/>
  <c r="G1367" i="1"/>
  <c r="G1371" i="1"/>
  <c r="I1543" i="1"/>
  <c r="H1544" i="1"/>
  <c r="G1544" i="1"/>
  <c r="I1544" i="1" s="1"/>
  <c r="H1551" i="1"/>
  <c r="G1551" i="1"/>
  <c r="I1551" i="1" s="1"/>
  <c r="J1551" i="1"/>
  <c r="H1555" i="1"/>
  <c r="G1555" i="1"/>
  <c r="H1557" i="1"/>
  <c r="G1557" i="1"/>
  <c r="J1557" i="1"/>
  <c r="H1561" i="1"/>
  <c r="G1561" i="1"/>
  <c r="I1561" i="1" s="1"/>
  <c r="J1561" i="1"/>
  <c r="H1564" i="1"/>
  <c r="G1564" i="1"/>
  <c r="J1564" i="1"/>
  <c r="H1568" i="1"/>
  <c r="G1568" i="1"/>
  <c r="I1568" i="1" s="1"/>
  <c r="J1568" i="1"/>
  <c r="H1576" i="1"/>
  <c r="G1576" i="1"/>
  <c r="J1576" i="1"/>
  <c r="G1599" i="1"/>
  <c r="H1599" i="1"/>
  <c r="H1612" i="1"/>
  <c r="G1612" i="1"/>
  <c r="H1617" i="1"/>
  <c r="G1617" i="1"/>
  <c r="H1625" i="1"/>
  <c r="G1625" i="1"/>
  <c r="G1639" i="1"/>
  <c r="H1639" i="1"/>
  <c r="H1652" i="1"/>
  <c r="G1652" i="1"/>
  <c r="H1657" i="1"/>
  <c r="G1657" i="1"/>
  <c r="G1671" i="1"/>
  <c r="H1671" i="1"/>
  <c r="H1684" i="1"/>
  <c r="G1684" i="1"/>
  <c r="I1565" i="1"/>
  <c r="H1579" i="1"/>
  <c r="G1579" i="1"/>
  <c r="I1579" i="1" s="1"/>
  <c r="J1579" i="1"/>
  <c r="G1607" i="1"/>
  <c r="H1607" i="1"/>
  <c r="H1620" i="1"/>
  <c r="G1620" i="1"/>
  <c r="H1628" i="1"/>
  <c r="G1628" i="1"/>
  <c r="H1633" i="1"/>
  <c r="G1633" i="1"/>
  <c r="G1647" i="1"/>
  <c r="H1647" i="1"/>
  <c r="H1660" i="1"/>
  <c r="G1660" i="1"/>
  <c r="H1665" i="1"/>
  <c r="G1665" i="1"/>
  <c r="G1679" i="1"/>
  <c r="H1679" i="1"/>
  <c r="J1547" i="1"/>
  <c r="H1548" i="1"/>
  <c r="I1548" i="1" s="1"/>
  <c r="H1550" i="1"/>
  <c r="I1550" i="1" s="1"/>
  <c r="H1552" i="1"/>
  <c r="I1552" i="1" s="1"/>
  <c r="H1554" i="1"/>
  <c r="I1554" i="1" s="1"/>
  <c r="H1558" i="1"/>
  <c r="I1558" i="1" s="1"/>
  <c r="H1560" i="1"/>
  <c r="I1560" i="1" s="1"/>
  <c r="H1562" i="1"/>
  <c r="I1562" i="1" s="1"/>
  <c r="H1565" i="1"/>
  <c r="H1567" i="1"/>
  <c r="I1567" i="1" s="1"/>
  <c r="H1569" i="1"/>
  <c r="I1569" i="1" s="1"/>
  <c r="H1573" i="1"/>
  <c r="I1573" i="1" s="1"/>
  <c r="H1575" i="1"/>
  <c r="I1575" i="1" s="1"/>
  <c r="H1578" i="1"/>
  <c r="I1578" i="1" s="1"/>
  <c r="H1580" i="1"/>
  <c r="I1580" i="1" s="1"/>
  <c r="F7" i="4"/>
  <c r="G1582" i="1"/>
  <c r="G1600" i="1"/>
  <c r="H1603" i="1"/>
  <c r="G1608" i="1"/>
  <c r="H1611" i="1"/>
  <c r="G1616" i="1"/>
  <c r="H1619" i="1"/>
  <c r="G1624" i="1"/>
  <c r="H1627" i="1"/>
  <c r="G1632" i="1"/>
  <c r="H1635" i="1"/>
  <c r="G1640" i="1"/>
  <c r="H1643" i="1"/>
  <c r="G1648" i="1"/>
  <c r="H1651" i="1"/>
  <c r="G1656" i="1"/>
  <c r="H1659" i="1"/>
  <c r="G1664" i="1"/>
  <c r="H1667" i="1"/>
  <c r="G1672" i="1"/>
  <c r="H1675" i="1"/>
  <c r="G1680" i="1"/>
  <c r="H1683" i="1"/>
  <c r="F53" i="4"/>
  <c r="D49" i="4"/>
  <c r="D82" i="4"/>
  <c r="F83" i="4"/>
  <c r="H336" i="9"/>
  <c r="E177" i="5"/>
  <c r="E153" i="4"/>
  <c r="F178" i="4"/>
  <c r="F262" i="4"/>
  <c r="F274" i="4"/>
  <c r="E647" i="4"/>
  <c r="D641" i="1" s="1"/>
  <c r="E479" i="4"/>
  <c r="D473" i="1" s="1"/>
  <c r="D522" i="4"/>
  <c r="E156" i="9"/>
  <c r="B156" i="9" s="1"/>
  <c r="F8" i="5"/>
  <c r="D7" i="5"/>
  <c r="E12" i="5"/>
  <c r="D178" i="5"/>
  <c r="F181" i="5"/>
  <c r="E251" i="5"/>
  <c r="E141" i="6"/>
  <c r="F202" i="4"/>
  <c r="E535" i="4"/>
  <c r="F120" i="5"/>
  <c r="D119" i="5"/>
  <c r="E7" i="4"/>
  <c r="E49" i="4"/>
  <c r="D45" i="1" s="1"/>
  <c r="F106" i="4"/>
  <c r="F160" i="4"/>
  <c r="F165" i="4"/>
  <c r="F263" i="4"/>
  <c r="E308" i="4"/>
  <c r="F379" i="4"/>
  <c r="D466" i="4"/>
  <c r="D430" i="4" s="1"/>
  <c r="F523" i="4"/>
  <c r="D536" i="4"/>
  <c r="F607" i="4"/>
  <c r="D629" i="4"/>
  <c r="F274" i="5"/>
  <c r="D251" i="5"/>
  <c r="D44" i="8"/>
  <c r="G342" i="9" s="1"/>
  <c r="E342" i="9" s="1"/>
  <c r="F203" i="4"/>
  <c r="D221" i="4"/>
  <c r="D152" i="4" s="1"/>
  <c r="F231" i="4"/>
  <c r="D309" i="4"/>
  <c r="D361" i="4"/>
  <c r="E431" i="4"/>
  <c r="D584" i="4"/>
  <c r="F76" i="5"/>
  <c r="D70" i="5"/>
  <c r="H314" i="9"/>
  <c r="E88" i="5"/>
  <c r="G337" i="9"/>
  <c r="E337" i="9" s="1"/>
  <c r="B337" i="9" s="1"/>
  <c r="F197" i="5"/>
  <c r="G345" i="9"/>
  <c r="E345" i="9" s="1"/>
  <c r="H32" i="3"/>
  <c r="E338" i="9"/>
  <c r="B338" i="9"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H179" i="9"/>
  <c r="G180" i="9"/>
  <c r="E180" i="9" s="1"/>
  <c r="B180" i="9" s="1"/>
  <c r="I10" i="9"/>
  <c r="D648" i="4"/>
  <c r="D296" i="5"/>
  <c r="D114" i="6"/>
  <c r="H19" i="9"/>
  <c r="E19" i="9" s="1"/>
  <c r="B19" i="9" s="1"/>
  <c r="E106" i="9"/>
  <c r="B106" i="9" s="1"/>
  <c r="B112" i="9"/>
  <c r="E122" i="9"/>
  <c r="B122" i="9" s="1"/>
  <c r="B128" i="9"/>
  <c r="E138" i="9"/>
  <c r="B138" i="9" s="1"/>
  <c r="B144" i="9"/>
  <c r="G315" i="9"/>
  <c r="G316" i="9"/>
  <c r="F203" i="5"/>
  <c r="D219" i="5"/>
  <c r="D5" i="6"/>
  <c r="E314" i="9"/>
  <c r="B314" i="9" s="1"/>
  <c r="H316" i="9"/>
  <c r="H315" i="9"/>
  <c r="B27" i="9"/>
  <c r="B31" i="9"/>
  <c r="B35" i="9"/>
  <c r="B39" i="9"/>
  <c r="B43" i="9"/>
  <c r="B47" i="9"/>
  <c r="E50" i="9"/>
  <c r="B50" i="9" s="1"/>
  <c r="B56" i="9"/>
  <c r="E66" i="9"/>
  <c r="B66" i="9" s="1"/>
  <c r="B72" i="9"/>
  <c r="E82" i="9"/>
  <c r="B82" i="9" s="1"/>
  <c r="B88" i="9"/>
  <c r="E98" i="9"/>
  <c r="B98" i="9" s="1"/>
  <c r="B104" i="9"/>
  <c r="E114" i="9"/>
  <c r="B114" i="9" s="1"/>
  <c r="B120" i="9"/>
  <c r="E130" i="9"/>
  <c r="B130" i="9" s="1"/>
  <c r="B136" i="9"/>
  <c r="E146" i="9"/>
  <c r="B146" i="9" s="1"/>
  <c r="B160" i="9"/>
  <c r="B279" i="9"/>
  <c r="E162" i="9"/>
  <c r="B162" i="9" s="1"/>
  <c r="B244" i="9"/>
  <c r="B275" i="9"/>
  <c r="B291" i="9"/>
  <c r="F298" i="9"/>
  <c r="B151" i="9"/>
  <c r="E154" i="9"/>
  <c r="B154" i="9" s="1"/>
  <c r="B271" i="9"/>
  <c r="B287" i="9"/>
  <c r="B328" i="9"/>
  <c r="B235" i="9"/>
  <c r="B243" i="9"/>
  <c r="E305" i="9"/>
  <c r="B305" i="9" s="1"/>
  <c r="B317" i="9"/>
  <c r="B321" i="9"/>
  <c r="B325" i="9"/>
  <c r="B332" i="9"/>
  <c r="B231" i="9"/>
  <c r="B239" i="9"/>
  <c r="B313" i="9"/>
  <c r="B320" i="9"/>
  <c r="B324" i="9"/>
  <c r="G198" i="1" l="1"/>
  <c r="F647" i="4"/>
  <c r="E360" i="4"/>
  <c r="E417" i="4" s="1"/>
  <c r="D412" i="1" s="1"/>
  <c r="F373" i="4"/>
  <c r="G368" i="1"/>
  <c r="H368" i="1"/>
  <c r="H160" i="1"/>
  <c r="F164" i="4"/>
  <c r="F125" i="4"/>
  <c r="D299" i="4"/>
  <c r="H17" i="3"/>
  <c r="C148" i="1"/>
  <c r="F430" i="4"/>
  <c r="C424" i="1"/>
  <c r="B342" i="9"/>
  <c r="G347" i="9"/>
  <c r="E347" i="9" s="1"/>
  <c r="D141" i="6"/>
  <c r="F5" i="6"/>
  <c r="H26" i="3"/>
  <c r="C1401" i="1"/>
  <c r="E315" i="9"/>
  <c r="B315" i="9" s="1"/>
  <c r="F296" i="5"/>
  <c r="C1300" i="1"/>
  <c r="B207" i="9"/>
  <c r="E310" i="9"/>
  <c r="B310" i="9" s="1"/>
  <c r="B345" i="9"/>
  <c r="E344" i="9"/>
  <c r="I10" i="3" s="1"/>
  <c r="E430" i="4"/>
  <c r="D425" i="1"/>
  <c r="E6" i="4"/>
  <c r="D3" i="1"/>
  <c r="G641" i="1"/>
  <c r="H641" i="1"/>
  <c r="I1576" i="1"/>
  <c r="I1557" i="1"/>
  <c r="I1542" i="1"/>
  <c r="G425" i="1"/>
  <c r="H425" i="1"/>
  <c r="G339" i="9"/>
  <c r="E339" i="9" s="1"/>
  <c r="B339" i="9" s="1"/>
  <c r="F219" i="5"/>
  <c r="C1223" i="1"/>
  <c r="F648" i="4"/>
  <c r="C642" i="1"/>
  <c r="F228" i="9"/>
  <c r="D69" i="5"/>
  <c r="F70" i="5"/>
  <c r="C1075" i="1"/>
  <c r="F221" i="4"/>
  <c r="C217" i="1"/>
  <c r="F251" i="5"/>
  <c r="H24" i="3"/>
  <c r="C1255" i="1"/>
  <c r="F536" i="4"/>
  <c r="D535" i="4"/>
  <c r="C530" i="1"/>
  <c r="E418" i="4"/>
  <c r="D413" i="1" s="1"/>
  <c r="D355" i="1"/>
  <c r="F119" i="5"/>
  <c r="C1124" i="1"/>
  <c r="G336" i="9"/>
  <c r="E336" i="9" s="1"/>
  <c r="B336" i="9" s="1"/>
  <c r="F178" i="5"/>
  <c r="D177" i="5"/>
  <c r="C1182" i="1"/>
  <c r="E152" i="4"/>
  <c r="D149" i="1"/>
  <c r="G149" i="1" s="1"/>
  <c r="F82" i="4"/>
  <c r="C78" i="1"/>
  <c r="D6" i="4"/>
  <c r="G24" i="9"/>
  <c r="E309" i="9"/>
  <c r="B309" i="9" s="1"/>
  <c r="F361" i="4"/>
  <c r="D360" i="4"/>
  <c r="C356" i="1"/>
  <c r="D303" i="1"/>
  <c r="I30" i="3"/>
  <c r="D1537" i="1"/>
  <c r="E7" i="5"/>
  <c r="D1017" i="1"/>
  <c r="F522" i="4"/>
  <c r="C516" i="1"/>
  <c r="E176" i="5"/>
  <c r="D1180" i="1" s="1"/>
  <c r="I23" i="3"/>
  <c r="D1181" i="1"/>
  <c r="F49" i="4"/>
  <c r="C45" i="1"/>
  <c r="I1564" i="1"/>
  <c r="I1566" i="1"/>
  <c r="I1549" i="1"/>
  <c r="I1574" i="1"/>
  <c r="H24" i="9"/>
  <c r="E316" i="9"/>
  <c r="B316" i="9" s="1"/>
  <c r="F114" i="6"/>
  <c r="H29" i="3"/>
  <c r="C1510" i="1"/>
  <c r="E179" i="9"/>
  <c r="B179" i="9" s="1"/>
  <c r="E69" i="5"/>
  <c r="D1093" i="1"/>
  <c r="F584" i="4"/>
  <c r="C578" i="1"/>
  <c r="F309" i="4"/>
  <c r="D308" i="4"/>
  <c r="C304" i="1"/>
  <c r="K1480" i="9"/>
  <c r="G343" i="9"/>
  <c r="E343" i="9" s="1"/>
  <c r="B343" i="9" s="1"/>
  <c r="I38" i="3"/>
  <c r="C1621" i="1"/>
  <c r="F629" i="4"/>
  <c r="C623" i="1"/>
  <c r="F466" i="4"/>
  <c r="C460" i="1"/>
  <c r="E640" i="4"/>
  <c r="D634" i="1" s="1"/>
  <c r="D529" i="1"/>
  <c r="I24" i="3"/>
  <c r="D1255" i="1"/>
  <c r="F7" i="5"/>
  <c r="D6" i="5"/>
  <c r="H21" i="3"/>
  <c r="C1012" i="1"/>
  <c r="G473" i="1"/>
  <c r="H473" i="1"/>
  <c r="F153" i="4"/>
  <c r="E24" i="9" l="1"/>
  <c r="F6" i="5"/>
  <c r="C1011" i="1"/>
  <c r="I22" i="3"/>
  <c r="D1074" i="1"/>
  <c r="G460" i="1"/>
  <c r="H460" i="1"/>
  <c r="G1621" i="1"/>
  <c r="H1621" i="1"/>
  <c r="H11" i="3"/>
  <c r="G304" i="1"/>
  <c r="H304" i="1"/>
  <c r="G1510" i="1"/>
  <c r="H1510" i="1"/>
  <c r="H1017" i="1"/>
  <c r="G1017" i="1"/>
  <c r="H78" i="1"/>
  <c r="G78" i="1"/>
  <c r="G1182" i="1"/>
  <c r="H1182" i="1"/>
  <c r="H1124" i="1"/>
  <c r="G1124" i="1"/>
  <c r="G530" i="1"/>
  <c r="H530" i="1"/>
  <c r="H1075" i="1"/>
  <c r="G1075" i="1"/>
  <c r="H149" i="1"/>
  <c r="E422" i="4"/>
  <c r="I16" i="3"/>
  <c r="D2" i="1"/>
  <c r="E341" i="9"/>
  <c r="G623" i="1"/>
  <c r="H623" i="1"/>
  <c r="D417" i="4"/>
  <c r="F308" i="4"/>
  <c r="C303" i="1"/>
  <c r="G1093" i="1"/>
  <c r="H1093" i="1"/>
  <c r="H45" i="1"/>
  <c r="G45" i="1"/>
  <c r="E6" i="5"/>
  <c r="I21" i="3"/>
  <c r="D1012" i="1"/>
  <c r="H1012" i="1" s="1"/>
  <c r="F177" i="5"/>
  <c r="D176" i="5"/>
  <c r="H23" i="3"/>
  <c r="C1181" i="1"/>
  <c r="D640" i="4"/>
  <c r="F535" i="4"/>
  <c r="C529" i="1"/>
  <c r="G642" i="1"/>
  <c r="H642" i="1"/>
  <c r="H30" i="3"/>
  <c r="F141" i="6"/>
  <c r="C1537" i="1"/>
  <c r="B24" i="9"/>
  <c r="G217" i="1"/>
  <c r="H217" i="1"/>
  <c r="F69" i="5"/>
  <c r="H22" i="3"/>
  <c r="C1074" i="1"/>
  <c r="E639" i="4"/>
  <c r="D633" i="1" s="1"/>
  <c r="D424" i="1"/>
  <c r="G424" i="1" s="1"/>
  <c r="H9" i="3"/>
  <c r="G1401" i="1"/>
  <c r="H1401" i="1"/>
  <c r="E346" i="9"/>
  <c r="B347" i="9"/>
  <c r="D639" i="4"/>
  <c r="D423" i="4"/>
  <c r="D301" i="4"/>
  <c r="C295" i="1"/>
  <c r="G516" i="1"/>
  <c r="H516" i="1"/>
  <c r="G356" i="1"/>
  <c r="H356" i="1"/>
  <c r="G578" i="1"/>
  <c r="H578" i="1"/>
  <c r="F360" i="4"/>
  <c r="D418" i="4"/>
  <c r="C355" i="1"/>
  <c r="D300" i="4"/>
  <c r="F6" i="4"/>
  <c r="D422" i="4"/>
  <c r="H16" i="3"/>
  <c r="C2" i="1"/>
  <c r="E299" i="4"/>
  <c r="F299" i="4" s="1"/>
  <c r="I17" i="3"/>
  <c r="D148" i="1"/>
  <c r="H148" i="1" s="1"/>
  <c r="G1255" i="1"/>
  <c r="H1255" i="1"/>
  <c r="B228" i="9"/>
  <c r="G1223" i="1"/>
  <c r="H1223" i="1"/>
  <c r="H3" i="1"/>
  <c r="G3" i="1"/>
  <c r="G1300" i="1"/>
  <c r="H1300" i="1"/>
  <c r="F152" i="4"/>
  <c r="G529" i="1" l="1"/>
  <c r="H529" i="1"/>
  <c r="F417" i="4"/>
  <c r="C412" i="1"/>
  <c r="G148" i="1"/>
  <c r="G1012" i="1"/>
  <c r="C296" i="1"/>
  <c r="D643" i="4"/>
  <c r="F422" i="4"/>
  <c r="D424" i="4"/>
  <c r="C417" i="1"/>
  <c r="G355" i="1"/>
  <c r="H355" i="1"/>
  <c r="D425" i="4"/>
  <c r="D644" i="4"/>
  <c r="C418" i="1"/>
  <c r="G20" i="9"/>
  <c r="H424" i="1"/>
  <c r="F176" i="5"/>
  <c r="C1180" i="1"/>
  <c r="H299" i="9"/>
  <c r="D1011" i="1"/>
  <c r="H1011" i="1" s="1"/>
  <c r="E643" i="4"/>
  <c r="D417" i="1"/>
  <c r="K3" i="9"/>
  <c r="I9" i="3"/>
  <c r="E301" i="4"/>
  <c r="D297" i="1" s="1"/>
  <c r="E423" i="4"/>
  <c r="F423" i="4" s="1"/>
  <c r="D295" i="1"/>
  <c r="G295" i="1" s="1"/>
  <c r="F418" i="4"/>
  <c r="C413" i="1"/>
  <c r="F639" i="4"/>
  <c r="C633" i="1"/>
  <c r="H1074" i="1"/>
  <c r="G1074" i="1"/>
  <c r="F640" i="4"/>
  <c r="C634" i="1"/>
  <c r="G303" i="1"/>
  <c r="H303" i="1"/>
  <c r="G306" i="9"/>
  <c r="E306" i="9" s="1"/>
  <c r="B306" i="9" s="1"/>
  <c r="H2" i="1"/>
  <c r="G2" i="1"/>
  <c r="F301" i="4"/>
  <c r="C297" i="1"/>
  <c r="G1537" i="1"/>
  <c r="H1537" i="1"/>
  <c r="G1181" i="1"/>
  <c r="H1181" i="1"/>
  <c r="E300" i="4"/>
  <c r="D296" i="1" s="1"/>
  <c r="N3" i="9"/>
  <c r="I11" i="3"/>
  <c r="G299" i="9"/>
  <c r="E299" i="9" s="1"/>
  <c r="H295" i="1" l="1"/>
  <c r="G417" i="1"/>
  <c r="H417" i="1"/>
  <c r="G296" i="1"/>
  <c r="H296" i="1"/>
  <c r="H8" i="3"/>
  <c r="B299" i="9"/>
  <c r="G297" i="1"/>
  <c r="H297" i="1"/>
  <c r="H20" i="9"/>
  <c r="E425" i="4"/>
  <c r="D420" i="1" s="1"/>
  <c r="E644" i="4"/>
  <c r="E645" i="4" s="1"/>
  <c r="D418" i="1"/>
  <c r="G418" i="1" s="1"/>
  <c r="E20" i="9"/>
  <c r="B20" i="9" s="1"/>
  <c r="F425" i="4"/>
  <c r="C420" i="1"/>
  <c r="C419" i="1"/>
  <c r="F300" i="4"/>
  <c r="G634" i="1"/>
  <c r="H634" i="1"/>
  <c r="G633" i="1"/>
  <c r="H633" i="1"/>
  <c r="G413" i="1"/>
  <c r="H413" i="1"/>
  <c r="E424" i="4"/>
  <c r="D419" i="1" s="1"/>
  <c r="G1180" i="1"/>
  <c r="H1180" i="1"/>
  <c r="G1011" i="1"/>
  <c r="D637" i="1"/>
  <c r="D646" i="4"/>
  <c r="C638" i="1"/>
  <c r="D645" i="4"/>
  <c r="F643" i="4"/>
  <c r="C637" i="1"/>
  <c r="G412" i="1"/>
  <c r="H412" i="1"/>
  <c r="F644" i="4" l="1"/>
  <c r="F424" i="4"/>
  <c r="D639" i="1"/>
  <c r="G420" i="1"/>
  <c r="H420" i="1"/>
  <c r="E646" i="4"/>
  <c r="D638" i="1"/>
  <c r="G638" i="1" s="1"/>
  <c r="F645" i="4"/>
  <c r="D649" i="4"/>
  <c r="C639" i="1"/>
  <c r="G637" i="1"/>
  <c r="H637" i="1"/>
  <c r="D650" i="4"/>
  <c r="F646" i="4"/>
  <c r="C640" i="1"/>
  <c r="H418" i="1"/>
  <c r="G419" i="1"/>
  <c r="H419" i="1"/>
  <c r="M3" i="9"/>
  <c r="G639" i="1" l="1"/>
  <c r="H639" i="1"/>
  <c r="E650" i="4"/>
  <c r="D640" i="1"/>
  <c r="E649" i="4"/>
  <c r="G334" i="9"/>
  <c r="H334" i="9"/>
  <c r="F650" i="4"/>
  <c r="H19" i="3"/>
  <c r="C644" i="1"/>
  <c r="H18" i="3"/>
  <c r="C643" i="1"/>
  <c r="H638" i="1"/>
  <c r="G297" i="9" l="1"/>
  <c r="E297" i="9" s="1"/>
  <c r="B297" i="9" s="1"/>
  <c r="I18" i="3"/>
  <c r="D643" i="1"/>
  <c r="G643" i="1" s="1"/>
  <c r="H640" i="1"/>
  <c r="F649" i="4"/>
  <c r="E334" i="9"/>
  <c r="I19" i="3"/>
  <c r="D644" i="1"/>
  <c r="G644" i="1" s="1"/>
  <c r="G640" i="1"/>
  <c r="H7" i="3" l="1"/>
  <c r="J3" i="9" s="1"/>
  <c r="H644" i="1"/>
  <c r="B334" i="9"/>
  <c r="E298" i="9"/>
  <c r="I8" i="3" s="1"/>
  <c r="H643" i="1"/>
  <c r="L293" i="9" l="1"/>
  <c r="F293" i="9" s="1"/>
  <c r="G295" i="9"/>
  <c r="H295" i="9"/>
  <c r="H18" i="9"/>
  <c r="G18" i="9"/>
  <c r="H22" i="9"/>
  <c r="H17" i="9"/>
  <c r="M16" i="9"/>
  <c r="L15" i="9"/>
  <c r="G17" i="9"/>
  <c r="L16" i="9"/>
  <c r="H15" i="9"/>
  <c r="K8" i="9"/>
  <c r="J13" i="9"/>
  <c r="K9" i="9"/>
  <c r="K6" i="9"/>
  <c r="J11" i="9"/>
  <c r="G21" i="9"/>
  <c r="J8" i="9"/>
  <c r="I13" i="9"/>
  <c r="H21" i="9"/>
  <c r="J9" i="9"/>
  <c r="K5" i="9"/>
  <c r="J10" i="9"/>
  <c r="J7" i="9"/>
  <c r="I12" i="9"/>
  <c r="I9" i="9"/>
  <c r="G15" i="9"/>
  <c r="E15" i="9" s="1"/>
  <c r="I17" i="9"/>
  <c r="J5" i="9"/>
  <c r="J6" i="9"/>
  <c r="I11" i="9"/>
  <c r="I8" i="9"/>
  <c r="M15" i="9"/>
  <c r="I5" i="9"/>
  <c r="K11" i="9"/>
  <c r="H16" i="9"/>
  <c r="I6" i="9"/>
  <c r="K12" i="9"/>
  <c r="I7" i="9"/>
  <c r="K13" i="9"/>
  <c r="K10" i="9"/>
  <c r="G16" i="9"/>
  <c r="G22" i="9"/>
  <c r="K7" i="9"/>
  <c r="J12" i="9"/>
  <c r="J17" i="9"/>
  <c r="E16" i="9" l="1"/>
  <c r="E22" i="9"/>
  <c r="B22" i="9" s="1"/>
  <c r="E7" i="9"/>
  <c r="B7" i="9" s="1"/>
  <c r="E13" i="9"/>
  <c r="B13" i="9" s="1"/>
  <c r="E8" i="9"/>
  <c r="B8" i="9" s="1"/>
  <c r="E11" i="9"/>
  <c r="B11" i="9" s="1"/>
  <c r="E10" i="9"/>
  <c r="B10" i="9" s="1"/>
  <c r="E5" i="9"/>
  <c r="B5" i="9" s="1"/>
  <c r="E9" i="9"/>
  <c r="B9" i="9" s="1"/>
  <c r="F16" i="9"/>
  <c r="E6" i="9"/>
  <c r="B6" i="9" s="1"/>
  <c r="E12" i="9"/>
  <c r="B12" i="9" s="1"/>
  <c r="E21" i="9"/>
  <c r="B21" i="9" s="1"/>
  <c r="E17" i="9"/>
  <c r="B17" i="9" s="1"/>
  <c r="E295" i="9"/>
  <c r="F15" i="9"/>
  <c r="E18" i="9"/>
  <c r="B18" i="9" s="1"/>
  <c r="B293" i="9"/>
  <c r="F23" i="9"/>
  <c r="B16" i="9" l="1"/>
  <c r="F14" i="9"/>
  <c r="F3" i="9" s="1"/>
  <c r="B15" i="9"/>
  <c r="E14" i="9"/>
  <c r="I12" i="3" s="1"/>
  <c r="E4" i="9"/>
  <c r="B295" i="9"/>
  <c r="E23" i="9"/>
  <c r="I7"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<sst xmlns="http://schemas.openxmlformats.org/spreadsheetml/2006/main" count="4719" uniqueCount="3653">
  <si>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</si>
  <si>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</si>
  <si>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</si>
  <si>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</si>
  <si>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</si>
  <si>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</si>
  <si>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</si>
  <si>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</si>
  <si>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</si>
  <si>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</si>
  <si>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</si>
  <si>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</si>
  <si>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</si>
  <si>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</si>
  <si>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</si>
  <si>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</si>
  <si>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</si>
  <si>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</si>
  <si>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</si>
  <si>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</si>
  <si>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</si>
  <si>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</si>
  <si>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</si>
  <si>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</si>
  <si>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</si>
  <si>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</si>
  <si>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</si>
  <si>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</si>
  <si>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</si>
  <si>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</si>
  <si>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</si>
  <si>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GRADSKO SATIRIČKO KAZALIŠTE KEREMPUH</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</si>
  <si>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</si>
  <si>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</si>
  <si>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</si>
  <si>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</si>
  <si>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</si>
  <si>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</si>
  <si>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</si>
  <si>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</si>
  <si>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</si>
  <si>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</si>
  <si>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</si>
  <si>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</si>
  <si>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</si>
  <si>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</si>
  <si>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</si>
  <si>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</si>
  <si>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</si>
  <si>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</si>
  <si>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</si>
  <si>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</si>
  <si>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</si>
  <si>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</si>
  <si>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</si>
  <si>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</si>
  <si>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26129 - GRADSKO SATIRIČKO KAZALIŠTE KEREMPUH</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</si>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</sst>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2419369.2000000002</v>
      </c>
      <c r="D2" s="6">
        <f>'PR-RAS'!E6</f>
        <v>2907646.9899999998</v>
      </c>
      <c r="E2" s="6">
        <v>0</v>
      </c>
      <c r="F2" s="6">
        <v>0</v>
      </c>
      <c r="G2" s="7">
        <f t="shared" ref="G2:G274" si="0">(B2/1000)*(C2*1+D2*2)</f>
        <v>8234.6631799999996</v>
      </c>
      <c r="H2" s="7">
        <f t="shared" ref="H2:H274" si="1">ABS(C2-ROUND(C2,0))+ABS(D2-ROUND(D2,0))</f>
        <v>0.21000000042840838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14476.8</v>
      </c>
      <c r="D45" s="1">
        <f>'PR-RAS'!E49</f>
        <v>12000</v>
      </c>
      <c r="E45" s="1">
        <v>0</v>
      </c>
      <c r="F45" s="1">
        <v>0</v>
      </c>
      <c r="G45" s="2">
        <f t="shared" si="0"/>
        <v>1692.9792</v>
      </c>
      <c r="H45" s="2">
        <f t="shared" si="1"/>
        <v>0.2000000000007276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14476.8</v>
      </c>
      <c r="D64" s="1">
        <f>'PR-RAS'!E68</f>
        <v>12000</v>
      </c>
      <c r="E64" s="1">
        <v>0</v>
      </c>
      <c r="F64" s="1">
        <v>0</v>
      </c>
      <c r="G64" s="2">
        <f t="shared" si="0"/>
        <v>2424.0384000000004</v>
      </c>
      <c r="H64" s="2">
        <f t="shared" si="1"/>
        <v>0.2000000000007276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14476.8</v>
      </c>
      <c r="D65" s="1">
        <f>'PR-RAS'!E69</f>
        <v>12000</v>
      </c>
      <c r="E65" s="1">
        <v>0</v>
      </c>
      <c r="F65" s="1">
        <v>0</v>
      </c>
      <c r="G65" s="2">
        <f t="shared" si="0"/>
        <v>2462.5152000000003</v>
      </c>
      <c r="H65" s="2">
        <f t="shared" si="1"/>
        <v>0.2000000000007276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477817.64</v>
      </c>
      <c r="D102" s="1">
        <f>'PR-RAS'!E106</f>
        <v>459818.56</v>
      </c>
      <c r="E102" s="1">
        <v>0</v>
      </c>
      <c r="F102" s="1">
        <v>0</v>
      </c>
      <c r="G102" s="2">
        <f t="shared" si="0"/>
        <v>141142.93076000002</v>
      </c>
      <c r="H102" s="2">
        <f t="shared" si="1"/>
        <v>0.79999999998835847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477817.64</v>
      </c>
      <c r="D108" s="1">
        <f>'PR-RAS'!E112</f>
        <v>459818.56</v>
      </c>
      <c r="E108" s="1">
        <v>0</v>
      </c>
      <c r="F108" s="1">
        <v>0</v>
      </c>
      <c r="G108" s="2">
        <f t="shared" si="0"/>
        <v>149527.65932000001</v>
      </c>
      <c r="H108" s="2">
        <f t="shared" si="1"/>
        <v>0.79999999998835847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477817.64</v>
      </c>
      <c r="D113" s="1">
        <f>'PR-RAS'!E117</f>
        <v>459818.56</v>
      </c>
      <c r="E113" s="1">
        <v>0</v>
      </c>
      <c r="F113" s="1">
        <v>0</v>
      </c>
      <c r="G113" s="2">
        <f t="shared" si="0"/>
        <v>156514.93312</v>
      </c>
      <c r="H113" s="2">
        <f t="shared" si="1"/>
        <v>0.79999999998835847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100599.88</v>
      </c>
      <c r="D121" s="1">
        <f>'PR-RAS'!E125</f>
        <v>51385.61</v>
      </c>
      <c r="E121" s="1">
        <v>0</v>
      </c>
      <c r="F121" s="1">
        <v>0</v>
      </c>
      <c r="G121" s="2">
        <f t="shared" si="0"/>
        <v>24404.531999999999</v>
      </c>
      <c r="H121" s="2">
        <f t="shared" si="1"/>
        <v>0.50999999999476131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97699.88</v>
      </c>
      <c r="D122" s="1">
        <f>'PR-RAS'!E126</f>
        <v>47385.61</v>
      </c>
      <c r="E122" s="1">
        <v>0</v>
      </c>
      <c r="F122" s="1">
        <v>0</v>
      </c>
      <c r="G122" s="2">
        <f t="shared" si="0"/>
        <v>23289.003100000002</v>
      </c>
      <c r="H122" s="2">
        <f t="shared" si="1"/>
        <v>0.50999999999476131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97699.88</v>
      </c>
      <c r="D124" s="1">
        <f>'PR-RAS'!E128</f>
        <v>47385.61</v>
      </c>
      <c r="E124" s="1">
        <v>0</v>
      </c>
      <c r="F124" s="1">
        <v>0</v>
      </c>
      <c r="G124" s="2">
        <f t="shared" si="0"/>
        <v>23673.945299999999</v>
      </c>
      <c r="H124" s="2">
        <f t="shared" si="1"/>
        <v>0.50999999999476131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2900</v>
      </c>
      <c r="D125" s="1">
        <f>'PR-RAS'!E129</f>
        <v>4000</v>
      </c>
      <c r="E125" s="1">
        <v>0</v>
      </c>
      <c r="F125" s="1">
        <v>0</v>
      </c>
      <c r="G125" s="2">
        <f t="shared" si="0"/>
        <v>1351.6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2900</v>
      </c>
      <c r="D126" s="1">
        <f>'PR-RAS'!E130</f>
        <v>4000</v>
      </c>
      <c r="E126" s="1">
        <v>0</v>
      </c>
      <c r="F126" s="1">
        <v>0</v>
      </c>
      <c r="G126" s="2">
        <f t="shared" si="0"/>
        <v>1362.5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1826414.16</v>
      </c>
      <c r="D130" s="1">
        <f>'PR-RAS'!E134</f>
        <v>2384442.8199999998</v>
      </c>
      <c r="E130" s="1">
        <v>0</v>
      </c>
      <c r="F130" s="1">
        <v>0</v>
      </c>
      <c r="G130" s="2">
        <f t="shared" si="0"/>
        <v>850793.67420000001</v>
      </c>
      <c r="H130" s="2">
        <f t="shared" si="1"/>
        <v>0.34000000008381903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1826414.16</v>
      </c>
      <c r="D131" s="1">
        <f>'PR-RAS'!E135</f>
        <v>2384442.8199999998</v>
      </c>
      <c r="E131" s="1">
        <v>0</v>
      </c>
      <c r="F131" s="1">
        <v>0</v>
      </c>
      <c r="G131" s="2">
        <f t="shared" si="0"/>
        <v>857388.97400000005</v>
      </c>
      <c r="H131" s="2">
        <f t="shared" si="1"/>
        <v>0.34000000008381903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1826414.16</v>
      </c>
      <c r="D132" s="1">
        <f>'PR-RAS'!E136</f>
        <v>2375957.61</v>
      </c>
      <c r="E132" s="1">
        <v>0</v>
      </c>
      <c r="F132" s="1">
        <v>0</v>
      </c>
      <c r="G132" s="2">
        <f t="shared" si="0"/>
        <v>861761.14878000005</v>
      </c>
      <c r="H132" s="2">
        <f t="shared" si="1"/>
        <v>0.55000000004656613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8485.2099999999991</v>
      </c>
      <c r="E133" s="1">
        <v>0</v>
      </c>
      <c r="F133" s="1">
        <v>0</v>
      </c>
      <c r="G133" s="2">
        <f t="shared" si="0"/>
        <v>2240.0954400000001</v>
      </c>
      <c r="H133" s="2">
        <f t="shared" si="1"/>
        <v>0.20999999999912689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60.72</v>
      </c>
      <c r="D136" s="1">
        <f>'PR-RAS'!E140</f>
        <v>0</v>
      </c>
      <c r="E136" s="1">
        <v>0</v>
      </c>
      <c r="F136" s="1">
        <v>0</v>
      </c>
      <c r="G136" s="2">
        <f t="shared" si="0"/>
        <v>8.1972000000000005</v>
      </c>
      <c r="H136" s="2">
        <f t="shared" si="1"/>
        <v>0.28000000000000114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60.72</v>
      </c>
      <c r="D147" s="1">
        <f>'PR-RAS'!E151</f>
        <v>0</v>
      </c>
      <c r="E147" s="1">
        <v>0</v>
      </c>
      <c r="F147" s="1">
        <v>0</v>
      </c>
      <c r="G147" s="2">
        <f t="shared" si="0"/>
        <v>8.8651199999999992</v>
      </c>
      <c r="H147" s="2">
        <f t="shared" si="1"/>
        <v>0.28000000000000114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2320517.3599999994</v>
      </c>
      <c r="D148" s="1">
        <f>'PR-RAS'!E152</f>
        <v>3066753.15</v>
      </c>
      <c r="E148" s="1">
        <v>0</v>
      </c>
      <c r="F148" s="1">
        <v>0</v>
      </c>
      <c r="G148" s="2">
        <f t="shared" si="0"/>
        <v>1242741.47802</v>
      </c>
      <c r="H148" s="2">
        <f t="shared" si="1"/>
        <v>0.50999999931082129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1497300.3199999998</v>
      </c>
      <c r="D149" s="1">
        <f>'PR-RAS'!E153</f>
        <v>2083217.3199999998</v>
      </c>
      <c r="E149" s="1">
        <v>0</v>
      </c>
      <c r="F149" s="1">
        <v>0</v>
      </c>
      <c r="G149" s="2">
        <f t="shared" si="0"/>
        <v>838232.77407999977</v>
      </c>
      <c r="H149" s="2">
        <f t="shared" si="1"/>
        <v>0.63999999966472387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1193835.6299999999</v>
      </c>
      <c r="D150" s="1">
        <f>'PR-RAS'!E154</f>
        <v>1672958.72</v>
      </c>
      <c r="E150" s="1">
        <v>0</v>
      </c>
      <c r="F150" s="1">
        <v>0</v>
      </c>
      <c r="G150" s="2">
        <f t="shared" si="0"/>
        <v>676423.20743000007</v>
      </c>
      <c r="H150" s="2">
        <f t="shared" si="1"/>
        <v>0.65000000013969839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1193835.6299999999</v>
      </c>
      <c r="D151" s="1">
        <f>'PR-RAS'!E155</f>
        <v>1668961.33</v>
      </c>
      <c r="E151" s="1">
        <v>0</v>
      </c>
      <c r="F151" s="1">
        <v>0</v>
      </c>
      <c r="G151" s="2">
        <f t="shared" si="0"/>
        <v>679763.74349999998</v>
      </c>
      <c r="H151" s="2">
        <f t="shared" si="1"/>
        <v>0.70000000018626451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3997.39</v>
      </c>
      <c r="E154" s="1">
        <v>0</v>
      </c>
      <c r="F154" s="1">
        <v>0</v>
      </c>
      <c r="G154" s="2">
        <f t="shared" si="0"/>
        <v>1223.2013399999998</v>
      </c>
      <c r="H154" s="2">
        <f t="shared" si="1"/>
        <v>0.38999999999987267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105903.63</v>
      </c>
      <c r="D155" s="1">
        <f>'PR-RAS'!E159</f>
        <v>134220.49</v>
      </c>
      <c r="E155" s="1">
        <v>0</v>
      </c>
      <c r="F155" s="1">
        <v>0</v>
      </c>
      <c r="G155" s="2">
        <f t="shared" si="0"/>
        <v>57649.069939999994</v>
      </c>
      <c r="H155" s="2">
        <f t="shared" si="1"/>
        <v>0.85999999998603016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197561.06</v>
      </c>
      <c r="D156" s="1">
        <f>'PR-RAS'!E160</f>
        <v>276038.11</v>
      </c>
      <c r="E156" s="1">
        <v>0</v>
      </c>
      <c r="F156" s="1">
        <v>0</v>
      </c>
      <c r="G156" s="2">
        <f t="shared" si="0"/>
        <v>116193.77840000001</v>
      </c>
      <c r="H156" s="2">
        <f t="shared" si="1"/>
        <v>0.16999999998370185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197561.06</v>
      </c>
      <c r="D158" s="1">
        <f>'PR-RAS'!E162</f>
        <v>276038.11</v>
      </c>
      <c r="E158" s="1">
        <v>0</v>
      </c>
      <c r="F158" s="1">
        <v>0</v>
      </c>
      <c r="G158" s="2">
        <f t="shared" si="0"/>
        <v>117693.05296</v>
      </c>
      <c r="H158" s="2">
        <f t="shared" si="1"/>
        <v>0.16999999998370185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808445.57000000007</v>
      </c>
      <c r="D160" s="1">
        <f>'PR-RAS'!E164</f>
        <v>977485.37000000011</v>
      </c>
      <c r="E160" s="1">
        <v>0</v>
      </c>
      <c r="F160" s="1">
        <v>0</v>
      </c>
      <c r="G160" s="2">
        <f t="shared" si="0"/>
        <v>439383.19329000008</v>
      </c>
      <c r="H160" s="2">
        <f t="shared" si="1"/>
        <v>0.80000000004656613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34479.199999999997</v>
      </c>
      <c r="D161" s="1">
        <f>'PR-RAS'!E165</f>
        <v>35492.25</v>
      </c>
      <c r="E161" s="1">
        <v>0</v>
      </c>
      <c r="F161" s="1">
        <v>0</v>
      </c>
      <c r="G161" s="2">
        <f t="shared" si="0"/>
        <v>16874.191999999999</v>
      </c>
      <c r="H161" s="2">
        <f t="shared" si="1"/>
        <v>0.44999999999708962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10880.74</v>
      </c>
      <c r="D162" s="1">
        <f>'PR-RAS'!E166</f>
        <v>6809.72</v>
      </c>
      <c r="E162" s="1">
        <v>0</v>
      </c>
      <c r="F162" s="1">
        <v>0</v>
      </c>
      <c r="G162" s="2">
        <f t="shared" si="0"/>
        <v>3944.52898</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22536.959999999999</v>
      </c>
      <c r="D163" s="1">
        <f>'PR-RAS'!E167</f>
        <v>27436.53</v>
      </c>
      <c r="E163" s="1">
        <v>0</v>
      </c>
      <c r="F163" s="1">
        <v>0</v>
      </c>
      <c r="G163" s="2">
        <f t="shared" si="0"/>
        <v>12540.423239999998</v>
      </c>
      <c r="H163" s="2">
        <f t="shared" si="1"/>
        <v>0.51000000000203727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600</v>
      </c>
      <c r="D164" s="1">
        <f>'PR-RAS'!E168</f>
        <v>1187.5</v>
      </c>
      <c r="E164" s="1">
        <v>0</v>
      </c>
      <c r="F164" s="1">
        <v>0</v>
      </c>
      <c r="G164" s="2">
        <f t="shared" si="0"/>
        <v>484.92500000000001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461.5</v>
      </c>
      <c r="D165" s="1">
        <f>'PR-RAS'!E169</f>
        <v>58.5</v>
      </c>
      <c r="E165" s="1">
        <v>0</v>
      </c>
      <c r="F165" s="1">
        <v>0</v>
      </c>
      <c r="G165" s="2">
        <f t="shared" si="0"/>
        <v>94.874000000000009</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121450.06</v>
      </c>
      <c r="D166" s="1">
        <f>'PR-RAS'!E170</f>
        <v>170637.05</v>
      </c>
      <c r="E166" s="1">
        <v>0</v>
      </c>
      <c r="F166" s="1">
        <v>0</v>
      </c>
      <c r="G166" s="2">
        <f t="shared" si="0"/>
        <v>76349.486399999994</v>
      </c>
      <c r="H166" s="2">
        <f t="shared" si="1"/>
        <v>0.10999999998603016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10049.469999999999</v>
      </c>
      <c r="D167" s="1">
        <f>'PR-RAS'!E171</f>
        <v>8789.4599999999991</v>
      </c>
      <c r="E167" s="1">
        <v>0</v>
      </c>
      <c r="F167" s="1">
        <v>0</v>
      </c>
      <c r="G167" s="2">
        <f t="shared" si="0"/>
        <v>4586.3127400000003</v>
      </c>
      <c r="H167" s="2">
        <f t="shared" si="1"/>
        <v>0.92999999999847205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51866.99</v>
      </c>
      <c r="D168" s="1">
        <f>'PR-RAS'!E172</f>
        <v>61950.28</v>
      </c>
      <c r="E168" s="1">
        <v>0</v>
      </c>
      <c r="F168" s="1">
        <v>0</v>
      </c>
      <c r="G168" s="2">
        <f t="shared" si="0"/>
        <v>29353.180850000001</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35446.76</v>
      </c>
      <c r="D169" s="1">
        <f>'PR-RAS'!E173</f>
        <v>29243.32</v>
      </c>
      <c r="E169" s="1">
        <v>0</v>
      </c>
      <c r="F169" s="1">
        <v>0</v>
      </c>
      <c r="G169" s="2">
        <f t="shared" si="0"/>
        <v>15780.8112</v>
      </c>
      <c r="H169" s="2">
        <f t="shared" si="1"/>
        <v>0.55999999999767169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21942.639999999999</v>
      </c>
      <c r="D170" s="1">
        <f>'PR-RAS'!E174</f>
        <v>67003.87</v>
      </c>
      <c r="E170" s="1">
        <v>0</v>
      </c>
      <c r="F170" s="1">
        <v>0</v>
      </c>
      <c r="G170" s="2">
        <f t="shared" si="0"/>
        <v>26355.614220000003</v>
      </c>
      <c r="H170" s="2">
        <f t="shared" si="1"/>
        <v>0.49000000000523869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2144.1999999999998</v>
      </c>
      <c r="D173" s="1">
        <f>'PR-RAS'!E177</f>
        <v>3650.12</v>
      </c>
      <c r="E173" s="1">
        <v>0</v>
      </c>
      <c r="F173" s="1">
        <v>0</v>
      </c>
      <c r="G173" s="2">
        <f t="shared" si="0"/>
        <v>1624.4436799999996</v>
      </c>
      <c r="H173" s="2">
        <f t="shared" si="1"/>
        <v>0.31999999999970896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601902.32000000007</v>
      </c>
      <c r="D174" s="1">
        <f>'PR-RAS'!E178</f>
        <v>706779.46</v>
      </c>
      <c r="E174" s="1">
        <v>0</v>
      </c>
      <c r="F174" s="1">
        <v>0</v>
      </c>
      <c r="G174" s="2">
        <f t="shared" si="0"/>
        <v>348674.79452</v>
      </c>
      <c r="H174" s="2">
        <f t="shared" si="1"/>
        <v>0.78000000002793968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18017.38</v>
      </c>
      <c r="D175" s="1">
        <f>'PR-RAS'!E179</f>
        <v>18149.98</v>
      </c>
      <c r="E175" s="1">
        <v>0</v>
      </c>
      <c r="F175" s="1">
        <v>0</v>
      </c>
      <c r="G175" s="2">
        <f t="shared" si="0"/>
        <v>9451.2171599999983</v>
      </c>
      <c r="H175" s="2">
        <f t="shared" si="1"/>
        <v>0.40000000000145519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108071.03</v>
      </c>
      <c r="D176" s="1">
        <f>'PR-RAS'!E180</f>
        <v>218776.59</v>
      </c>
      <c r="E176" s="1">
        <v>0</v>
      </c>
      <c r="F176" s="1">
        <v>0</v>
      </c>
      <c r="G176" s="2">
        <f t="shared" si="0"/>
        <v>95484.236749999982</v>
      </c>
      <c r="H176" s="2">
        <f t="shared" si="1"/>
        <v>0.44000000000232831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22291.72</v>
      </c>
      <c r="D177" s="1">
        <f>'PR-RAS'!E181</f>
        <v>29827.84</v>
      </c>
      <c r="E177" s="1">
        <v>0</v>
      </c>
      <c r="F177" s="1">
        <v>0</v>
      </c>
      <c r="G177" s="2">
        <f t="shared" si="0"/>
        <v>14422.742399999997</v>
      </c>
      <c r="H177" s="2">
        <f t="shared" si="1"/>
        <v>0.43999999999869033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17081.650000000001</v>
      </c>
      <c r="D178" s="1">
        <f>'PR-RAS'!E182</f>
        <v>21146.3</v>
      </c>
      <c r="E178" s="1">
        <v>0</v>
      </c>
      <c r="F178" s="1">
        <v>0</v>
      </c>
      <c r="G178" s="2">
        <f t="shared" si="0"/>
        <v>10509.242249999999</v>
      </c>
      <c r="H178" s="2">
        <f t="shared" si="1"/>
        <v>0.64999999999781721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15764.73</v>
      </c>
      <c r="D179" s="1">
        <f>'PR-RAS'!E183</f>
        <v>1929.42</v>
      </c>
      <c r="E179" s="1">
        <v>0</v>
      </c>
      <c r="F179" s="1">
        <v>0</v>
      </c>
      <c r="G179" s="2">
        <f t="shared" si="0"/>
        <v>3492.9954599999996</v>
      </c>
      <c r="H179" s="2">
        <f t="shared" si="1"/>
        <v>0.69000000000050932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4711.24</v>
      </c>
      <c r="D180" s="1">
        <f>'PR-RAS'!E184</f>
        <v>506.64</v>
      </c>
      <c r="E180" s="1">
        <v>0</v>
      </c>
      <c r="F180" s="1">
        <v>0</v>
      </c>
      <c r="G180" s="2">
        <f t="shared" si="0"/>
        <v>1024.6890799999999</v>
      </c>
      <c r="H180" s="2">
        <f t="shared" si="1"/>
        <v>0.59999999999979536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381590.63</v>
      </c>
      <c r="D181" s="1">
        <f>'PR-RAS'!E185</f>
        <v>374313.19</v>
      </c>
      <c r="E181" s="1">
        <v>0</v>
      </c>
      <c r="F181" s="1">
        <v>0</v>
      </c>
      <c r="G181" s="2">
        <f t="shared" si="0"/>
        <v>203439.0618</v>
      </c>
      <c r="H181" s="2">
        <f t="shared" si="1"/>
        <v>0.55999999999767169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10098.379999999999</v>
      </c>
      <c r="D182" s="1">
        <f>'PR-RAS'!E186</f>
        <v>13866.1</v>
      </c>
      <c r="E182" s="1">
        <v>0</v>
      </c>
      <c r="F182" s="1">
        <v>0</v>
      </c>
      <c r="G182" s="2">
        <f t="shared" si="0"/>
        <v>6847.3349800000005</v>
      </c>
      <c r="H182" s="2">
        <f t="shared" si="1"/>
        <v>0.47999999999956344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24275.56</v>
      </c>
      <c r="D183" s="1">
        <f>'PR-RAS'!E187</f>
        <v>28263.4</v>
      </c>
      <c r="E183" s="1">
        <v>0</v>
      </c>
      <c r="F183" s="1">
        <v>0</v>
      </c>
      <c r="G183" s="2">
        <f t="shared" si="0"/>
        <v>14706.02952</v>
      </c>
      <c r="H183" s="2">
        <f t="shared" si="1"/>
        <v>0.84000000000014552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19546.62</v>
      </c>
      <c r="D184" s="1">
        <f>'PR-RAS'!E188</f>
        <v>27581.3</v>
      </c>
      <c r="E184" s="1">
        <v>0</v>
      </c>
      <c r="F184" s="1">
        <v>0</v>
      </c>
      <c r="G184" s="2">
        <f t="shared" si="0"/>
        <v>13671.787259999999</v>
      </c>
      <c r="H184" s="2">
        <f t="shared" si="1"/>
        <v>0.68000000000029104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31067.37</v>
      </c>
      <c r="D190" s="1">
        <f>'PR-RAS'!E194</f>
        <v>36995.310000000005</v>
      </c>
      <c r="E190" s="1">
        <v>0</v>
      </c>
      <c r="F190" s="1">
        <v>0</v>
      </c>
      <c r="G190" s="2">
        <f t="shared" si="0"/>
        <v>19855.96011</v>
      </c>
      <c r="H190" s="2">
        <f t="shared" si="1"/>
        <v>0.68000000000392902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1128.1199999999999</v>
      </c>
      <c r="E191" s="1">
        <v>0</v>
      </c>
      <c r="F191" s="1">
        <v>0</v>
      </c>
      <c r="G191" s="2">
        <f t="shared" si="0"/>
        <v>428.68559999999997</v>
      </c>
      <c r="H191" s="2">
        <f t="shared" si="1"/>
        <v>0.11999999999989086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8756.64</v>
      </c>
      <c r="D192" s="1">
        <f>'PR-RAS'!E196</f>
        <v>8882.51</v>
      </c>
      <c r="E192" s="1">
        <v>0</v>
      </c>
      <c r="F192" s="1">
        <v>0</v>
      </c>
      <c r="G192" s="2">
        <f t="shared" si="0"/>
        <v>5065.63706</v>
      </c>
      <c r="H192" s="2">
        <f t="shared" si="1"/>
        <v>0.8500000000003638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19462.48</v>
      </c>
      <c r="D193" s="1">
        <f>'PR-RAS'!E197</f>
        <v>26064.63</v>
      </c>
      <c r="E193" s="1">
        <v>0</v>
      </c>
      <c r="F193" s="1">
        <v>0</v>
      </c>
      <c r="G193" s="2">
        <f t="shared" si="0"/>
        <v>13745.614080000001</v>
      </c>
      <c r="H193" s="2">
        <f t="shared" si="1"/>
        <v>0.84999999999854481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686.18</v>
      </c>
      <c r="D194" s="1">
        <f>'PR-RAS'!E198</f>
        <v>107.87</v>
      </c>
      <c r="E194" s="1">
        <v>0</v>
      </c>
      <c r="F194" s="1">
        <v>0</v>
      </c>
      <c r="G194" s="2">
        <f t="shared" si="0"/>
        <v>174.07056</v>
      </c>
      <c r="H194" s="2">
        <f t="shared" si="1"/>
        <v>0.30999999999994543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709.12</v>
      </c>
      <c r="D195" s="1">
        <f>'PR-RAS'!E199</f>
        <v>138.19</v>
      </c>
      <c r="E195" s="1">
        <v>0</v>
      </c>
      <c r="F195" s="1">
        <v>0</v>
      </c>
      <c r="G195" s="2">
        <f t="shared" si="0"/>
        <v>191.18700000000001</v>
      </c>
      <c r="H195" s="2">
        <f t="shared" si="1"/>
        <v>0.31000000000000227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1452.95</v>
      </c>
      <c r="D197" s="1">
        <f>'PR-RAS'!E201</f>
        <v>673.99</v>
      </c>
      <c r="E197" s="1">
        <v>0</v>
      </c>
      <c r="F197" s="1">
        <v>0</v>
      </c>
      <c r="G197" s="2">
        <f t="shared" si="0"/>
        <v>548.98228000000006</v>
      </c>
      <c r="H197" s="2">
        <f t="shared" si="1"/>
        <v>5.999999999994543E-2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3942.5099999999998</v>
      </c>
      <c r="D198" s="1">
        <f>'PR-RAS'!E202</f>
        <v>3300.46</v>
      </c>
      <c r="E198" s="1">
        <v>0</v>
      </c>
      <c r="F198" s="1">
        <v>0</v>
      </c>
      <c r="G198" s="2">
        <f t="shared" si="0"/>
        <v>2077.0557100000001</v>
      </c>
      <c r="H198" s="2">
        <f t="shared" si="1"/>
        <v>0.95000000000027285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3942.5099999999998</v>
      </c>
      <c r="D212" s="1">
        <f>'PR-RAS'!E216</f>
        <v>3300.46</v>
      </c>
      <c r="E212" s="1">
        <v>0</v>
      </c>
      <c r="F212" s="1">
        <v>0</v>
      </c>
      <c r="G212" s="2">
        <f t="shared" si="0"/>
        <v>2224.6637300000002</v>
      </c>
      <c r="H212" s="2">
        <f t="shared" si="1"/>
        <v>0.95000000000027285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3941.72</v>
      </c>
      <c r="D213" s="1">
        <f>'PR-RAS'!E217</f>
        <v>3300.13</v>
      </c>
      <c r="E213" s="1">
        <v>0</v>
      </c>
      <c r="F213" s="1">
        <v>0</v>
      </c>
      <c r="G213" s="2">
        <f t="shared" si="0"/>
        <v>2234.8997599999998</v>
      </c>
      <c r="H213" s="2">
        <f t="shared" si="1"/>
        <v>0.41000000000030923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0.79</v>
      </c>
      <c r="D214" s="1">
        <f>'PR-RAS'!E218</f>
        <v>0</v>
      </c>
      <c r="E214" s="1">
        <v>0</v>
      </c>
      <c r="F214" s="1">
        <v>0</v>
      </c>
      <c r="G214" s="2">
        <f t="shared" si="0"/>
        <v>0.16827</v>
      </c>
      <c r="H214" s="2">
        <f t="shared" si="1"/>
        <v>0.20999999999999996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0.33</v>
      </c>
      <c r="E215" s="1">
        <v>0</v>
      </c>
      <c r="F215" s="1">
        <v>0</v>
      </c>
      <c r="G215" s="2">
        <f t="shared" si="0"/>
        <v>0.14124</v>
      </c>
      <c r="H215" s="2">
        <f t="shared" si="1"/>
        <v>0.33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2450</v>
      </c>
      <c r="D258" s="1">
        <f>'PR-RAS'!E262</f>
        <v>2750</v>
      </c>
      <c r="E258" s="1">
        <v>0</v>
      </c>
      <c r="F258" s="1">
        <v>0</v>
      </c>
      <c r="G258" s="2">
        <f t="shared" si="0"/>
        <v>2043.15</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2450</v>
      </c>
      <c r="D265" s="1">
        <f>'PR-RAS'!E269</f>
        <v>2750</v>
      </c>
      <c r="E265" s="1">
        <v>0</v>
      </c>
      <c r="F265" s="1">
        <v>0</v>
      </c>
      <c r="G265" s="2">
        <f t="shared" si="0"/>
        <v>2098.8000000000002</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2450</v>
      </c>
      <c r="D266" s="1">
        <f>'PR-RAS'!E270</f>
        <v>2750</v>
      </c>
      <c r="E266" s="1">
        <v>0</v>
      </c>
      <c r="F266" s="1">
        <v>0</v>
      </c>
      <c r="G266" s="2">
        <f t="shared" si="0"/>
        <v>2106.75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8378.9599999999991</v>
      </c>
      <c r="D269" s="1">
        <f>'PR-RAS'!E273</f>
        <v>0</v>
      </c>
      <c r="E269" s="1">
        <v>0</v>
      </c>
      <c r="F269" s="1">
        <v>0</v>
      </c>
      <c r="G269" s="2">
        <f t="shared" si="0"/>
        <v>2245.5612799999999</v>
      </c>
      <c r="H269" s="2">
        <f t="shared" si="1"/>
        <v>4.0000000000873115E-2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8378.9599999999991</v>
      </c>
      <c r="D270" s="1">
        <f>'PR-RAS'!E274</f>
        <v>0</v>
      </c>
      <c r="E270" s="1">
        <v>0</v>
      </c>
      <c r="F270" s="1">
        <v>0</v>
      </c>
      <c r="G270" s="2">
        <f t="shared" si="0"/>
        <v>2253.9402399999999</v>
      </c>
      <c r="H270" s="2">
        <f t="shared" si="1"/>
        <v>4.0000000000873115E-2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8378.9599999999991</v>
      </c>
      <c r="D271" s="1">
        <f>'PR-RAS'!E275</f>
        <v>0</v>
      </c>
      <c r="E271" s="1">
        <v>0</v>
      </c>
      <c r="F271" s="1">
        <v>0</v>
      </c>
      <c r="G271" s="2">
        <f t="shared" si="0"/>
        <v>2262.3191999999999</v>
      </c>
      <c r="H271" s="2">
        <f t="shared" si="1"/>
        <v>4.0000000000873115E-2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2320517.3599999994</v>
      </c>
      <c r="D295" s="1">
        <f>'PR-RAS'!E299</f>
        <v>3066753.15</v>
      </c>
      <c r="E295" s="1">
        <v>0</v>
      </c>
      <c r="F295" s="1">
        <v>0</v>
      </c>
      <c r="G295" s="2">
        <f t="shared" si="12"/>
        <v>2485482.9560400001</v>
      </c>
      <c r="H295" s="2">
        <f t="shared" si="13"/>
        <v>0.50999999931082129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98851.840000000782</v>
      </c>
      <c r="D296" s="1">
        <f>'PR-RAS'!E300</f>
        <v>0</v>
      </c>
      <c r="E296" s="1">
        <v>0</v>
      </c>
      <c r="F296" s="1">
        <v>0</v>
      </c>
      <c r="G296" s="2">
        <f t="shared" si="12"/>
        <v>29161.292800000228</v>
      </c>
      <c r="H296" s="2">
        <f t="shared" si="13"/>
        <v>0.15999999921768904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159106.16000000015</v>
      </c>
      <c r="E297" s="1">
        <v>0</v>
      </c>
      <c r="F297" s="1">
        <v>0</v>
      </c>
      <c r="G297" s="2">
        <f t="shared" si="12"/>
        <v>94190.846720000089</v>
      </c>
      <c r="H297" s="2">
        <f t="shared" si="13"/>
        <v>0.16000000014901161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316835.18</v>
      </c>
      <c r="D298" s="1">
        <f>'PR-RAS'!E302</f>
        <v>350381.24</v>
      </c>
      <c r="E298" s="1">
        <v>0</v>
      </c>
      <c r="F298" s="1">
        <v>0</v>
      </c>
      <c r="G298" s="2">
        <f t="shared" si="12"/>
        <v>302226.50501999998</v>
      </c>
      <c r="H298" s="2">
        <f t="shared" si="13"/>
        <v>0.41999999998370185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64751.22</v>
      </c>
      <c r="D300" s="1">
        <f>'PR-RAS'!E304</f>
        <v>1653.03</v>
      </c>
      <c r="E300" s="1">
        <v>0</v>
      </c>
      <c r="F300" s="1">
        <v>0</v>
      </c>
      <c r="G300" s="2">
        <f t="shared" si="12"/>
        <v>20349.12672</v>
      </c>
      <c r="H300" s="2">
        <f t="shared" si="13"/>
        <v>0.25000000000113687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4336.7700000000004</v>
      </c>
      <c r="D301" s="1">
        <f>'PR-RAS'!E305</f>
        <v>1245.05</v>
      </c>
      <c r="E301" s="1">
        <v>0</v>
      </c>
      <c r="F301" s="1">
        <v>0</v>
      </c>
      <c r="G301" s="2">
        <f t="shared" si="12"/>
        <v>2048.0610000000001</v>
      </c>
      <c r="H301" s="2">
        <f t="shared" si="13"/>
        <v>0.27999999999951797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10617.84</v>
      </c>
      <c r="D355" s="1">
        <f>'PR-RAS'!E360</f>
        <v>40940.319999999992</v>
      </c>
      <c r="E355" s="1">
        <v>0</v>
      </c>
      <c r="F355" s="1">
        <v>0</v>
      </c>
      <c r="G355" s="2">
        <f t="shared" si="12"/>
        <v>32744.461919999991</v>
      </c>
      <c r="H355" s="2">
        <f t="shared" si="13"/>
        <v>0.47999999999228748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279.99</v>
      </c>
      <c r="E356" s="1">
        <v>0</v>
      </c>
      <c r="F356" s="1">
        <v>0</v>
      </c>
      <c r="G356" s="2">
        <f t="shared" si="12"/>
        <v>198.7929</v>
      </c>
      <c r="H356" s="2">
        <f t="shared" si="13"/>
        <v>9.9999999999909051E-3</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279.99</v>
      </c>
      <c r="E361" s="1">
        <v>0</v>
      </c>
      <c r="F361" s="1">
        <v>0</v>
      </c>
      <c r="G361" s="2">
        <f t="shared" si="12"/>
        <v>201.59280000000001</v>
      </c>
      <c r="H361" s="2">
        <f t="shared" si="13"/>
        <v>9.9999999999909051E-3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279.99</v>
      </c>
      <c r="E367" s="1">
        <v>0</v>
      </c>
      <c r="F367" s="1">
        <v>0</v>
      </c>
      <c r="G367" s="2">
        <f t="shared" si="12"/>
        <v>204.95268000000002</v>
      </c>
      <c r="H367" s="2">
        <f t="shared" si="13"/>
        <v>9.9999999999909051E-3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10617.84</v>
      </c>
      <c r="D368" s="1">
        <f>'PR-RAS'!E373</f>
        <v>40660.329999999994</v>
      </c>
      <c r="E368" s="1">
        <v>0</v>
      </c>
      <c r="F368" s="1">
        <v>0</v>
      </c>
      <c r="G368" s="2">
        <f t="shared" si="12"/>
        <v>33741.429499999991</v>
      </c>
      <c r="H368" s="2">
        <f t="shared" si="13"/>
        <v>0.48999999999432475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10617.84</v>
      </c>
      <c r="D374" s="1">
        <f>'PR-RAS'!E379</f>
        <v>40660.329999999994</v>
      </c>
      <c r="E374" s="1">
        <v>0</v>
      </c>
      <c r="F374" s="1">
        <v>0</v>
      </c>
      <c r="G374" s="2">
        <f t="shared" si="12"/>
        <v>34293.060499999992</v>
      </c>
      <c r="H374" s="2">
        <f t="shared" si="13"/>
        <v>0.48999999999432475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6786.08</v>
      </c>
      <c r="D375" s="1">
        <f>'PR-RAS'!E380</f>
        <v>7929.07</v>
      </c>
      <c r="E375" s="1">
        <v>0</v>
      </c>
      <c r="F375" s="1">
        <v>0</v>
      </c>
      <c r="G375" s="2">
        <f t="shared" si="12"/>
        <v>8468.9382800000003</v>
      </c>
      <c r="H375" s="2">
        <f t="shared" si="13"/>
        <v>0.1499999999996362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550</v>
      </c>
      <c r="E377" s="1">
        <v>0</v>
      </c>
      <c r="F377" s="1">
        <v>0</v>
      </c>
      <c r="G377" s="2">
        <f t="shared" si="12"/>
        <v>413.6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3831.76</v>
      </c>
      <c r="D379" s="1">
        <f>'PR-RAS'!E384</f>
        <v>14364.18</v>
      </c>
      <c r="E379" s="1">
        <v>0</v>
      </c>
      <c r="F379" s="1">
        <v>0</v>
      </c>
      <c r="G379" s="2">
        <f t="shared" si="12"/>
        <v>12307.72536</v>
      </c>
      <c r="H379" s="2">
        <f t="shared" si="13"/>
        <v>0.42000000000007276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16141.95</v>
      </c>
      <c r="E380" s="1">
        <v>0</v>
      </c>
      <c r="F380" s="1">
        <v>0</v>
      </c>
      <c r="G380" s="2">
        <f t="shared" si="12"/>
        <v>12235.598100000001</v>
      </c>
      <c r="H380" s="2">
        <f t="shared" si="13"/>
        <v>4.9999999999272404E-2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1675.13</v>
      </c>
      <c r="E381" s="1">
        <v>0</v>
      </c>
      <c r="F381" s="1">
        <v>0</v>
      </c>
      <c r="G381" s="2">
        <f t="shared" si="12"/>
        <v>1273.0988000000002</v>
      </c>
      <c r="H381" s="2">
        <f t="shared" si="13"/>
        <v>0.13000000000010914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10617.84</v>
      </c>
      <c r="D413" s="1">
        <f>'PR-RAS'!E418</f>
        <v>40940.319999999992</v>
      </c>
      <c r="E413" s="1">
        <v>0</v>
      </c>
      <c r="F413" s="1">
        <v>0</v>
      </c>
      <c r="G413" s="2">
        <f t="shared" si="12"/>
        <v>38109.373759999988</v>
      </c>
      <c r="H413" s="2">
        <f t="shared" si="13"/>
        <v>0.47999999999228748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36973.31</v>
      </c>
      <c r="D415" s="1">
        <f>'PR-RAS'!E420</f>
        <v>33344.36</v>
      </c>
      <c r="E415" s="1">
        <v>0</v>
      </c>
      <c r="F415" s="1">
        <v>0</v>
      </c>
      <c r="G415" s="2">
        <f t="shared" si="12"/>
        <v>42916.080419999998</v>
      </c>
      <c r="H415" s="2">
        <f t="shared" si="13"/>
        <v>0.66999999999825377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2419369.2000000002</v>
      </c>
      <c r="D417" s="1">
        <f>'PR-RAS'!E422</f>
        <v>2907646.9899999998</v>
      </c>
      <c r="E417" s="1">
        <v>0</v>
      </c>
      <c r="F417" s="1">
        <v>0</v>
      </c>
      <c r="G417" s="2">
        <f t="shared" si="12"/>
        <v>3425619.8828799999</v>
      </c>
      <c r="H417" s="2">
        <f t="shared" si="13"/>
        <v>0.21000000042840838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2331135.1999999993</v>
      </c>
      <c r="D418" s="1">
        <f>'PR-RAS'!E423</f>
        <v>3107693.4699999997</v>
      </c>
      <c r="E418" s="1">
        <v>0</v>
      </c>
      <c r="F418" s="1">
        <v>0</v>
      </c>
      <c r="G418" s="2">
        <f t="shared" si="12"/>
        <v>3563899.7323799995</v>
      </c>
      <c r="H418" s="2">
        <f t="shared" si="13"/>
        <v>0.66999999899417162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88234.000000000931</v>
      </c>
      <c r="D419" s="1">
        <f>'PR-RAS'!E424</f>
        <v>0</v>
      </c>
      <c r="E419" s="1">
        <v>0</v>
      </c>
      <c r="F419" s="1">
        <v>0</v>
      </c>
      <c r="G419" s="2">
        <f t="shared" si="12"/>
        <v>36881.812000000391</v>
      </c>
      <c r="H419" s="2">
        <f t="shared" si="13"/>
        <v>9.3132257461547852E-10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200046.47999999998</v>
      </c>
      <c r="E420" s="1">
        <v>0</v>
      </c>
      <c r="F420" s="1">
        <v>0</v>
      </c>
      <c r="G420" s="2">
        <f t="shared" si="12"/>
        <v>167638.95023999998</v>
      </c>
      <c r="H420" s="2">
        <f t="shared" si="13"/>
        <v>0.47999999998137355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279861.87</v>
      </c>
      <c r="D421" s="1">
        <f>'PR-RAS'!E426</f>
        <v>317036.88</v>
      </c>
      <c r="E421" s="1">
        <v>0</v>
      </c>
      <c r="F421" s="1">
        <v>0</v>
      </c>
      <c r="G421" s="2">
        <f t="shared" si="12"/>
        <v>383852.96460000001</v>
      </c>
      <c r="H421" s="2">
        <f t="shared" si="13"/>
        <v>0.25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64751.22</v>
      </c>
      <c r="D423" s="1">
        <f>'PR-RAS'!E428</f>
        <v>1653.03</v>
      </c>
      <c r="E423" s="1">
        <v>0</v>
      </c>
      <c r="F423" s="1">
        <v>0</v>
      </c>
      <c r="G423" s="2">
        <f t="shared" si="12"/>
        <v>28720.172159999998</v>
      </c>
      <c r="H423" s="2">
        <f t="shared" si="13"/>
        <v>0.25000000000113687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2419369.2000000002</v>
      </c>
      <c r="D637" s="1">
        <f>'PR-RAS'!E643</f>
        <v>2907646.9899999998</v>
      </c>
      <c r="E637" s="1">
        <v>0</v>
      </c>
      <c r="F637" s="1">
        <v>0</v>
      </c>
      <c r="G637" s="2">
        <f t="shared" si="14"/>
        <v>5237245.7824799996</v>
      </c>
      <c r="H637" s="2">
        <f t="shared" si="15"/>
        <v>0.21000000042840838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2331135.1999999993</v>
      </c>
      <c r="D638" s="1">
        <f>'PR-RAS'!E644</f>
        <v>3107693.4699999997</v>
      </c>
      <c r="E638" s="1">
        <v>0</v>
      </c>
      <c r="F638" s="1">
        <v>0</v>
      </c>
      <c r="G638" s="2">
        <f t="shared" si="14"/>
        <v>5444134.6031799996</v>
      </c>
      <c r="H638" s="2">
        <f t="shared" si="15"/>
        <v>0.66999999899417162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88234.000000000931</v>
      </c>
      <c r="D639" s="1">
        <f>'PR-RAS'!E645</f>
        <v>0</v>
      </c>
      <c r="E639" s="1">
        <v>0</v>
      </c>
      <c r="F639" s="1">
        <v>0</v>
      </c>
      <c r="G639" s="2">
        <f t="shared" si="14"/>
        <v>56293.292000000598</v>
      </c>
      <c r="H639" s="2">
        <f t="shared" si="15"/>
        <v>9.3132257461547852E-10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200046.47999999998</v>
      </c>
      <c r="E640" s="1">
        <v>0</v>
      </c>
      <c r="F640" s="1">
        <v>0</v>
      </c>
      <c r="G640" s="2">
        <f t="shared" si="14"/>
        <v>255659.40143999999</v>
      </c>
      <c r="H640" s="2">
        <f t="shared" si="15"/>
        <v>0.47999999998137355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279861.87</v>
      </c>
      <c r="D641" s="1">
        <f>'PR-RAS'!E647</f>
        <v>317036.88</v>
      </c>
      <c r="E641" s="1">
        <v>0</v>
      </c>
      <c r="F641" s="1">
        <v>0</v>
      </c>
      <c r="G641" s="2">
        <f t="shared" si="14"/>
        <v>584918.80319999997</v>
      </c>
      <c r="H641" s="2">
        <f t="shared" si="15"/>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368095.87000000093</v>
      </c>
      <c r="D643" s="1">
        <f>'PR-RAS'!E649</f>
        <v>116990.40000000002</v>
      </c>
      <c r="E643" s="1">
        <v>0</v>
      </c>
      <c r="F643" s="1">
        <v>0</v>
      </c>
      <c r="G643" s="2">
        <f t="shared" si="14"/>
        <v>386533.22214000061</v>
      </c>
      <c r="H643" s="2">
        <f t="shared" si="15"/>
        <v>0.5299999990966171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185735.19</v>
      </c>
      <c r="D645" s="1">
        <f>'PR-RAS'!E651</f>
        <v>0</v>
      </c>
      <c r="E645" s="1">
        <v>0</v>
      </c>
      <c r="F645" s="1">
        <v>0</v>
      </c>
      <c r="G645" s="2">
        <f t="shared" si="14"/>
        <v>119613.46236</v>
      </c>
      <c r="H645" s="2">
        <f t="shared" si="15"/>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532217.94999999995</v>
      </c>
      <c r="D646" s="1">
        <f>'PR-RAS'!E653</f>
        <v>603717.26</v>
      </c>
      <c r="E646" s="1">
        <v>0</v>
      </c>
      <c r="F646" s="1">
        <v>0</v>
      </c>
      <c r="G646" s="2">
        <f t="shared" si="14"/>
        <v>1122075.8431500001</v>
      </c>
      <c r="H646" s="2">
        <f t="shared" si="15"/>
        <v>0.31000000005587935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3717785.11</v>
      </c>
      <c r="D647" s="1">
        <f>'PR-RAS'!E654</f>
        <v>2949153.85</v>
      </c>
      <c r="E647" s="1">
        <v>0</v>
      </c>
      <c r="F647" s="1">
        <v>0</v>
      </c>
      <c r="G647" s="2">
        <f t="shared" si="14"/>
        <v>6211995.9552600002</v>
      </c>
      <c r="H647" s="2">
        <f t="shared" si="15"/>
        <v>0.25999999977648258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3864197.83</v>
      </c>
      <c r="D648" s="1">
        <f>'PR-RAS'!E655</f>
        <v>3142514.24</v>
      </c>
      <c r="E648" s="1">
        <v>0</v>
      </c>
      <c r="F648" s="1">
        <v>0</v>
      </c>
      <c r="G648" s="2">
        <f t="shared" si="14"/>
        <v>6566549.4225700004</v>
      </c>
      <c r="H648" s="2">
        <f t="shared" si="15"/>
        <v>0.41000000014901161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385805.22999999952</v>
      </c>
      <c r="D649" s="1">
        <f>'PR-RAS'!E656</f>
        <v>410356.87000000011</v>
      </c>
      <c r="E649" s="1">
        <v>0</v>
      </c>
      <c r="F649" s="1">
        <v>0</v>
      </c>
      <c r="G649" s="2">
        <f t="shared" si="14"/>
        <v>781824.29255999986</v>
      </c>
      <c r="H649" s="2">
        <f t="shared" si="15"/>
        <v>0.35999999940395355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73</v>
      </c>
      <c r="D651" s="1">
        <f>'PR-RAS'!E658</f>
        <v>76</v>
      </c>
      <c r="E651" s="1">
        <v>0</v>
      </c>
      <c r="F651" s="1">
        <v>0</v>
      </c>
      <c r="G651" s="2">
        <f t="shared" si="14"/>
        <v>146.25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73</v>
      </c>
      <c r="D653" s="1">
        <f>'PR-RAS'!E660</f>
        <v>76</v>
      </c>
      <c r="E653" s="1">
        <v>0</v>
      </c>
      <c r="F653" s="1">
        <v>0</v>
      </c>
      <c r="G653" s="2">
        <f t="shared" si="14"/>
        <v>146.70000000000002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14476.8</v>
      </c>
      <c r="D677" s="1">
        <f>'PR-RAS'!E684</f>
        <v>12000</v>
      </c>
      <c r="E677" s="1">
        <v>0</v>
      </c>
      <c r="F677" s="1">
        <v>0</v>
      </c>
      <c r="G677" s="2">
        <f t="shared" si="14"/>
        <v>26010.316800000004</v>
      </c>
      <c r="H677" s="2">
        <f t="shared" si="15"/>
        <v>0.2000000000007276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477817.64</v>
      </c>
      <c r="D717" s="1">
        <f>'PR-RAS'!E724</f>
        <v>459818.56</v>
      </c>
      <c r="E717" s="1">
        <v>0</v>
      </c>
      <c r="F717" s="1">
        <v>0</v>
      </c>
      <c r="G717" s="2">
        <f t="shared" si="14"/>
        <v>1000577.6081599999</v>
      </c>
      <c r="H717" s="2">
        <f t="shared" si="15"/>
        <v>0.79999999998835847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1888</v>
      </c>
      <c r="D726" s="1">
        <f>'PR-RAS'!E733</f>
        <v>1800</v>
      </c>
      <c r="E726" s="1">
        <v>0</v>
      </c>
      <c r="F726" s="1">
        <v>0</v>
      </c>
      <c r="G726" s="2">
        <f t="shared" si="14"/>
        <v>3978.7999999999997</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22536.959999999999</v>
      </c>
      <c r="D727" s="1">
        <f>'PR-RAS'!E734</f>
        <v>2647.52</v>
      </c>
      <c r="E727" s="1">
        <v>0</v>
      </c>
      <c r="F727" s="1">
        <v>0</v>
      </c>
      <c r="G727" s="2">
        <f t="shared" si="14"/>
        <v>20206.031999999999</v>
      </c>
      <c r="H727" s="2">
        <f t="shared" si="15"/>
        <v>0.5200000000008913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4711.24</v>
      </c>
      <c r="D729" s="1">
        <f>'PR-RAS'!E736</f>
        <v>506.64</v>
      </c>
      <c r="E729" s="1">
        <v>0</v>
      </c>
      <c r="F729" s="1">
        <v>0</v>
      </c>
      <c r="G729" s="2">
        <f t="shared" si="14"/>
        <v>4167.4505599999993</v>
      </c>
      <c r="H729" s="2">
        <f t="shared" si="15"/>
        <v>0.59999999999979536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249686.34</v>
      </c>
      <c r="D730" s="1">
        <f>'PR-RAS'!E737</f>
        <v>268680.87</v>
      </c>
      <c r="E730" s="1">
        <v>0</v>
      </c>
      <c r="F730" s="1">
        <v>0</v>
      </c>
      <c r="G730" s="2">
        <f t="shared" si="14"/>
        <v>573758.05031999992</v>
      </c>
      <c r="H730" s="2">
        <f t="shared" si="15"/>
        <v>0.47000000000116415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33601.39</v>
      </c>
      <c r="D731" s="1">
        <f>'PR-RAS'!E738</f>
        <v>30639.48</v>
      </c>
      <c r="E731" s="1">
        <v>0</v>
      </c>
      <c r="F731" s="1">
        <v>0</v>
      </c>
      <c r="G731" s="2">
        <f t="shared" si="14"/>
        <v>69262.655500000008</v>
      </c>
      <c r="H731" s="2">
        <f t="shared" si="15"/>
        <v>0.86999999999898137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51274.58</v>
      </c>
      <c r="D732" s="1">
        <f>'PR-RAS'!E739</f>
        <v>64696.35</v>
      </c>
      <c r="E732" s="1">
        <v>0</v>
      </c>
      <c r="F732" s="1">
        <v>0</v>
      </c>
      <c r="G732" s="2">
        <f t="shared" si="14"/>
        <v>132067.78167999999</v>
      </c>
      <c r="H732" s="2">
        <f t="shared" si="15"/>
        <v>0.76999999999679858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296.88</v>
      </c>
      <c r="D735" s="1">
        <f>'PR-RAS'!E742</f>
        <v>503.7</v>
      </c>
      <c r="E735" s="1">
        <v>0</v>
      </c>
      <c r="F735" s="1">
        <v>0</v>
      </c>
      <c r="G735" s="2">
        <f t="shared" si="14"/>
        <v>957.34151999999995</v>
      </c>
      <c r="H735" s="2">
        <f t="shared" si="15"/>
        <v>0.42000000000001592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2450</v>
      </c>
      <c r="D839" s="1">
        <f>'PR-RAS'!E846</f>
        <v>2750</v>
      </c>
      <c r="E839" s="1">
        <v>0</v>
      </c>
      <c r="F839" s="1">
        <v>0</v>
      </c>
      <c r="G839" s="2">
        <f t="shared" si="34"/>
        <v>6662.0999999999995</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26129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2419369.2000000002</v>
      </c>
      <c r="I16" s="298">
        <f>'PR-RAS'!E6</f>
        <v>2907646.9899999998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2320517.3599999994</v>
      </c>
      <c r="I17" s="298">
        <f>'PR-RAS'!E152</f>
        <v>3066753.15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368095.87000000093</v>
      </c>
      <c r="I18" s="298">
        <f>'PR-RAS'!E649</f>
        <v>116990.40000000002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51" sqref="E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2419369.2000000002</v>
      </c>
      <c r="E6" s="59">
        <f>E7+E43+E49+E82+E106+E125+E134+E140</f>
        <v>2907646.9899999998</v>
      </c>
      <c r="F6" s="44">
        <f t="shared" ref="F6:F132" si="0">IF(D6&lt;&gt;0,IF(E6/D6&gt;=100,"&gt;&gt;100",E6/D6*100),"-")</f>
        <v>120.18202885281003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14476.8</v>
      </c>
      <c r="E49" s="59">
        <f>E50+E53+E58+E61+E64+E68+E71+E74+E77</f>
        <v>12000</v>
      </c>
      <c r="F49" s="44">
        <f t="shared" si="0"/>
        <v>82.891246684350136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14476.8</v>
      </c>
      <c r="E68" s="59">
        <f t="shared" si="11"/>
        <v>12000</v>
      </c>
      <c r="F68" s="44">
        <f t="shared" si="0"/>
        <v>82.891246684350136</v>
      </c>
    </row>
    <row r="69" spans="1:6" ht="12.75" customHeight="1" x14ac:dyDescent="0.2">
      <c r="A69" s="62" t="s">
        <v>189</v>
      </c>
      <c r="B69" s="63" t="s">
        <v>190</v>
      </c>
      <c r="C69" s="267" t="s">
        <v>189</v>
      </c>
      <c r="D69" s="193">
        <v>14476.8</v>
      </c>
      <c r="E69" s="193">
        <v>12000</v>
      </c>
      <c r="F69" s="44">
        <f t="shared" si="0"/>
        <v>82.891246684350136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477817.64</v>
      </c>
      <c r="E106" s="59">
        <f>E107+E112+E120+E124</f>
        <v>459818.56</v>
      </c>
      <c r="F106" s="44">
        <f t="shared" si="0"/>
        <v>96.233064982699261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477817.64</v>
      </c>
      <c r="E112" s="59">
        <f t="shared" si="20"/>
        <v>459818.56</v>
      </c>
      <c r="F112" s="44">
        <f t="shared" si="0"/>
        <v>96.233064982699261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477817.64</v>
      </c>
      <c r="E117" s="193">
        <v>459818.56</v>
      </c>
      <c r="F117" s="44">
        <f t="shared" si="0"/>
        <v>96.233064982699261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100599.88</v>
      </c>
      <c r="E125" s="59">
        <f t="shared" si="22"/>
        <v>51385.61</v>
      </c>
      <c r="F125" s="44">
        <f t="shared" si="0"/>
        <v>51.079196118325385</v>
      </c>
    </row>
    <row r="126" spans="1:6" ht="12.75" customHeight="1" x14ac:dyDescent="0.2">
      <c r="A126" s="62">
        <v>661</v>
      </c>
      <c r="B126" s="64" t="s">
        <v>303</v>
      </c>
      <c r="C126" s="267" t="s">
        <v>304</v>
      </c>
      <c r="D126" s="59">
        <f t="shared" ref="D126:E126" si="23">SUM(D127:D128)</f>
        <v>97699.88</v>
      </c>
      <c r="E126" s="59">
        <f t="shared" si="23"/>
        <v>47385.61</v>
      </c>
      <c r="F126" s="44">
        <f t="shared" si="0"/>
        <v>48.501195702594515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97699.88</v>
      </c>
      <c r="E128" s="193">
        <v>47385.61</v>
      </c>
      <c r="F128" s="44">
        <f t="shared" si="0"/>
        <v>48.501195702594515</v>
      </c>
    </row>
    <row r="129" spans="1:6" ht="36" x14ac:dyDescent="0.2">
      <c r="A129" s="62">
        <v>663</v>
      </c>
      <c r="B129" s="181" t="s">
        <v>309</v>
      </c>
      <c r="C129" s="267" t="s">
        <v>310</v>
      </c>
      <c r="D129" s="59">
        <f t="shared" ref="D129:E129" si="24">SUM(D130:D133)</f>
        <v>2900</v>
      </c>
      <c r="E129" s="59">
        <f t="shared" si="24"/>
        <v>4000</v>
      </c>
      <c r="F129" s="44">
        <f t="shared" si="0"/>
        <v>137.93103448275863</v>
      </c>
    </row>
    <row r="130" spans="1:6" ht="12.75" customHeight="1" x14ac:dyDescent="0.2">
      <c r="A130" s="62">
        <v>6631</v>
      </c>
      <c r="B130" s="64" t="s">
        <v>311</v>
      </c>
      <c r="C130" s="267" t="s">
        <v>312</v>
      </c>
      <c r="D130" s="193">
        <v>2900</v>
      </c>
      <c r="E130" s="193">
        <v>4000</v>
      </c>
      <c r="F130" s="44">
        <f t="shared" si="0"/>
        <v>137.93103448275863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1826414.16</v>
      </c>
      <c r="E134" s="59">
        <f t="shared" si="25"/>
        <v>2384442.8199999998</v>
      </c>
      <c r="F134" s="44">
        <f t="shared" ref="F134:F229" si="26">IF(D134&lt;&gt;0,IF(E134/D134&gt;=100,"&gt;&gt;100",E134/D134*100),"-")</f>
        <v>130.55323771690425</v>
      </c>
    </row>
    <row r="135" spans="1:6" ht="24" x14ac:dyDescent="0.2">
      <c r="A135" s="62">
        <v>671</v>
      </c>
      <c r="B135" s="181" t="s">
        <v>321</v>
      </c>
      <c r="C135" s="267" t="s">
        <v>322</v>
      </c>
      <c r="D135" s="59">
        <f t="shared" ref="D135:E135" si="27">SUM(D136:D138)</f>
        <v>1826414.16</v>
      </c>
      <c r="E135" s="59">
        <f t="shared" si="27"/>
        <v>2384442.8199999998</v>
      </c>
      <c r="F135" s="44">
        <f t="shared" si="26"/>
        <v>130.55323771690425</v>
      </c>
    </row>
    <row r="136" spans="1:6" ht="12.75" customHeight="1" x14ac:dyDescent="0.2">
      <c r="A136" s="62">
        <v>6711</v>
      </c>
      <c r="B136" s="64" t="s">
        <v>323</v>
      </c>
      <c r="C136" s="267" t="s">
        <v>324</v>
      </c>
      <c r="D136" s="193">
        <v>1826414.16</v>
      </c>
      <c r="E136" s="193">
        <v>2375957.61</v>
      </c>
      <c r="F136" s="44">
        <f t="shared" si="26"/>
        <v>130.08865470031179</v>
      </c>
    </row>
    <row r="137" spans="1:6" ht="24" x14ac:dyDescent="0.2">
      <c r="A137" s="62">
        <v>6712</v>
      </c>
      <c r="B137" s="181" t="s">
        <v>325</v>
      </c>
      <c r="C137" s="267" t="s">
        <v>326</v>
      </c>
      <c r="D137" s="193">
        <v>0</v>
      </c>
      <c r="E137" s="193">
        <v>8485.2099999999991</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60.72</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60.72</v>
      </c>
      <c r="E151" s="193"/>
      <c r="F151" s="44">
        <f t="shared" si="26"/>
        <v>0</v>
      </c>
    </row>
    <row r="152" spans="1:6" ht="12.75" customHeight="1" x14ac:dyDescent="0.2">
      <c r="A152" s="62">
        <v>3</v>
      </c>
      <c r="B152" s="63" t="s">
        <v>355</v>
      </c>
      <c r="C152" s="267" t="s">
        <v>61</v>
      </c>
      <c r="D152" s="59">
        <f>D153+D164+D202+D221+D230+D262+D273</f>
        <v>2320517.3599999994</v>
      </c>
      <c r="E152" s="59">
        <f>E153+E164+E202+E221+E230+E262+E273</f>
        <v>3066753.15</v>
      </c>
      <c r="F152" s="44">
        <f t="shared" si="26"/>
        <v>132.15816450517744</v>
      </c>
    </row>
    <row r="153" spans="1:6" ht="12.75" customHeight="1" x14ac:dyDescent="0.2">
      <c r="A153" s="62">
        <v>31</v>
      </c>
      <c r="B153" s="63" t="s">
        <v>356</v>
      </c>
      <c r="C153" s="267" t="s">
        <v>357</v>
      </c>
      <c r="D153" s="59">
        <f t="shared" ref="D153:E153" si="30">D154+D159+D160</f>
        <v>1497300.3199999998</v>
      </c>
      <c r="E153" s="59">
        <f t="shared" si="30"/>
        <v>2083217.3199999998</v>
      </c>
      <c r="F153" s="44">
        <f t="shared" si="26"/>
        <v>139.13156179650053</v>
      </c>
    </row>
    <row r="154" spans="1:6" ht="12.75" customHeight="1" x14ac:dyDescent="0.2">
      <c r="A154" s="62">
        <v>311</v>
      </c>
      <c r="B154" s="63" t="s">
        <v>358</v>
      </c>
      <c r="C154" s="267" t="s">
        <v>359</v>
      </c>
      <c r="D154" s="59">
        <f t="shared" ref="D154:E154" si="31">SUM(D155:D158)</f>
        <v>1193835.6299999999</v>
      </c>
      <c r="E154" s="59">
        <f t="shared" si="31"/>
        <v>1672958.72</v>
      </c>
      <c r="F154" s="44">
        <f t="shared" si="26"/>
        <v>140.13308683038721</v>
      </c>
    </row>
    <row r="155" spans="1:6" ht="12.75" customHeight="1" x14ac:dyDescent="0.2">
      <c r="A155" s="62">
        <v>3111</v>
      </c>
      <c r="B155" s="63" t="s">
        <v>360</v>
      </c>
      <c r="C155" s="267" t="s">
        <v>361</v>
      </c>
      <c r="D155" s="193">
        <v>1193835.6299999999</v>
      </c>
      <c r="E155" s="193">
        <v>1668961.33</v>
      </c>
      <c r="F155" s="44">
        <f t="shared" si="26"/>
        <v>139.79825095352533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v>3997.39</v>
      </c>
      <c r="F158" s="44" t="str">
        <f t="shared" si="26"/>
        <v>-</v>
      </c>
    </row>
    <row r="159" spans="1:6" ht="12.75" customHeight="1" x14ac:dyDescent="0.2">
      <c r="A159" s="62">
        <v>312</v>
      </c>
      <c r="B159" s="64" t="s">
        <v>368</v>
      </c>
      <c r="C159" s="267" t="s">
        <v>369</v>
      </c>
      <c r="D159" s="193">
        <v>105903.63</v>
      </c>
      <c r="E159" s="193">
        <v>134220.49</v>
      </c>
      <c r="F159" s="44">
        <f t="shared" si="26"/>
        <v>126.73832804409064</v>
      </c>
    </row>
    <row r="160" spans="1:6" ht="12.75" customHeight="1" x14ac:dyDescent="0.2">
      <c r="A160" s="62">
        <v>313</v>
      </c>
      <c r="B160" s="64" t="s">
        <v>370</v>
      </c>
      <c r="C160" s="267" t="s">
        <v>371</v>
      </c>
      <c r="D160" s="59">
        <f t="shared" ref="D160:E160" si="32">SUM(D161:D163)</f>
        <v>197561.06</v>
      </c>
      <c r="E160" s="59">
        <f t="shared" si="32"/>
        <v>276038.11</v>
      </c>
      <c r="F160" s="44">
        <f t="shared" si="26"/>
        <v>139.72293426649969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197561.06</v>
      </c>
      <c r="E162" s="193">
        <v>276038.11</v>
      </c>
      <c r="F162" s="44">
        <f t="shared" si="26"/>
        <v>139.72293426649969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808445.57000000007</v>
      </c>
      <c r="E164" s="59">
        <f>E165+E170+E178+E188+E189+E194</f>
        <v>977485.37000000011</v>
      </c>
      <c r="F164" s="44">
        <f t="shared" si="26"/>
        <v>120.90923696941032</v>
      </c>
    </row>
    <row r="165" spans="1:6" ht="12.75" customHeight="1" x14ac:dyDescent="0.2">
      <c r="A165" s="62">
        <v>321</v>
      </c>
      <c r="B165" s="63" t="s">
        <v>380</v>
      </c>
      <c r="C165" s="267" t="s">
        <v>381</v>
      </c>
      <c r="D165" s="59">
        <f t="shared" ref="D165:E165" si="33">SUM(D166:D169)</f>
        <v>34479.199999999997</v>
      </c>
      <c r="E165" s="59">
        <f t="shared" si="33"/>
        <v>35492.25</v>
      </c>
      <c r="F165" s="44">
        <f t="shared" si="26"/>
        <v>102.938148216896</v>
      </c>
    </row>
    <row r="166" spans="1:6" ht="12.75" customHeight="1" x14ac:dyDescent="0.2">
      <c r="A166" s="62">
        <v>3211</v>
      </c>
      <c r="B166" s="63" t="s">
        <v>382</v>
      </c>
      <c r="C166" s="267" t="s">
        <v>383</v>
      </c>
      <c r="D166" s="193">
        <v>10880.74</v>
      </c>
      <c r="E166" s="193">
        <v>6809.72</v>
      </c>
      <c r="F166" s="44">
        <f t="shared" si="26"/>
        <v>62.585081529381284</v>
      </c>
    </row>
    <row r="167" spans="1:6" ht="12.75" customHeight="1" x14ac:dyDescent="0.2">
      <c r="A167" s="62">
        <v>3212</v>
      </c>
      <c r="B167" s="63" t="s">
        <v>384</v>
      </c>
      <c r="C167" s="267" t="s">
        <v>385</v>
      </c>
      <c r="D167" s="193">
        <v>22536.959999999999</v>
      </c>
      <c r="E167" s="193">
        <v>27436.53</v>
      </c>
      <c r="F167" s="44">
        <f t="shared" si="26"/>
        <v>121.74015483898451</v>
      </c>
    </row>
    <row r="168" spans="1:6" ht="12.75" customHeight="1" x14ac:dyDescent="0.2">
      <c r="A168" s="62">
        <v>3213</v>
      </c>
      <c r="B168" s="63" t="s">
        <v>386</v>
      </c>
      <c r="C168" s="267" t="s">
        <v>387</v>
      </c>
      <c r="D168" s="193">
        <v>600</v>
      </c>
      <c r="E168" s="193">
        <v>1187.5</v>
      </c>
      <c r="F168" s="44">
        <f t="shared" si="26"/>
        <v>197.91666666666669</v>
      </c>
    </row>
    <row r="169" spans="1:6" ht="12.75" customHeight="1" x14ac:dyDescent="0.2">
      <c r="A169" s="62">
        <v>3214</v>
      </c>
      <c r="B169" s="63" t="s">
        <v>388</v>
      </c>
      <c r="C169" s="267" t="s">
        <v>389</v>
      </c>
      <c r="D169" s="193">
        <v>461.5</v>
      </c>
      <c r="E169" s="193">
        <v>58.5</v>
      </c>
      <c r="F169" s="44">
        <f t="shared" si="26"/>
        <v>12.676056338028168</v>
      </c>
    </row>
    <row r="170" spans="1:6" ht="12.75" customHeight="1" x14ac:dyDescent="0.2">
      <c r="A170" s="62">
        <v>322</v>
      </c>
      <c r="B170" s="63" t="s">
        <v>390</v>
      </c>
      <c r="C170" s="267" t="s">
        <v>391</v>
      </c>
      <c r="D170" s="59">
        <f t="shared" ref="D170:E170" si="34">SUM(D171:D177)</f>
        <v>121450.06</v>
      </c>
      <c r="E170" s="59">
        <f t="shared" si="34"/>
        <v>170637.05</v>
      </c>
      <c r="F170" s="44">
        <f t="shared" si="26"/>
        <v>140.49976591201354</v>
      </c>
    </row>
    <row r="171" spans="1:6" ht="12.75" customHeight="1" x14ac:dyDescent="0.2">
      <c r="A171" s="62">
        <v>3221</v>
      </c>
      <c r="B171" s="63" t="s">
        <v>392</v>
      </c>
      <c r="C171" s="267" t="s">
        <v>393</v>
      </c>
      <c r="D171" s="193">
        <v>10049.469999999999</v>
      </c>
      <c r="E171" s="193">
        <v>8789.4599999999991</v>
      </c>
      <c r="F171" s="44">
        <f t="shared" si="26"/>
        <v>87.461925852806161</v>
      </c>
    </row>
    <row r="172" spans="1:6" ht="12.75" customHeight="1" x14ac:dyDescent="0.2">
      <c r="A172" s="62">
        <v>3222</v>
      </c>
      <c r="B172" s="63" t="s">
        <v>394</v>
      </c>
      <c r="C172" s="267" t="s">
        <v>395</v>
      </c>
      <c r="D172" s="193">
        <v>51866.99</v>
      </c>
      <c r="E172" s="193">
        <v>61950.28</v>
      </c>
      <c r="F172" s="44">
        <f t="shared" si="26"/>
        <v>119.44066929659887</v>
      </c>
    </row>
    <row r="173" spans="1:6" ht="12.75" customHeight="1" x14ac:dyDescent="0.2">
      <c r="A173" s="62">
        <v>3223</v>
      </c>
      <c r="B173" s="64" t="s">
        <v>396</v>
      </c>
      <c r="C173" s="267" t="s">
        <v>397</v>
      </c>
      <c r="D173" s="193">
        <v>35446.76</v>
      </c>
      <c r="E173" s="193">
        <v>29243.32</v>
      </c>
      <c r="F173" s="44">
        <f t="shared" si="26"/>
        <v>82.499274968995749</v>
      </c>
    </row>
    <row r="174" spans="1:6" ht="12.75" customHeight="1" x14ac:dyDescent="0.2">
      <c r="A174" s="62">
        <v>3224</v>
      </c>
      <c r="B174" s="64" t="s">
        <v>398</v>
      </c>
      <c r="C174" s="267" t="s">
        <v>399</v>
      </c>
      <c r="D174" s="193">
        <v>21942.639999999999</v>
      </c>
      <c r="E174" s="193">
        <v>67003.87</v>
      </c>
      <c r="F174" s="44">
        <f t="shared" si="26"/>
        <v>305.35920016916833</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2144.1999999999998</v>
      </c>
      <c r="E177" s="193">
        <v>3650.12</v>
      </c>
      <c r="F177" s="44">
        <f t="shared" si="26"/>
        <v>170.23225445387558</v>
      </c>
    </row>
    <row r="178" spans="1:6" ht="12.75" customHeight="1" x14ac:dyDescent="0.2">
      <c r="A178" s="62">
        <v>323</v>
      </c>
      <c r="B178" s="64" t="s">
        <v>406</v>
      </c>
      <c r="C178" s="267" t="s">
        <v>407</v>
      </c>
      <c r="D178" s="59">
        <f t="shared" ref="D178:E178" si="35">SUM(D179:D187)</f>
        <v>601902.32000000007</v>
      </c>
      <c r="E178" s="59">
        <f t="shared" si="35"/>
        <v>706779.46</v>
      </c>
      <c r="F178" s="44">
        <f t="shared" si="26"/>
        <v>117.42427907571447</v>
      </c>
    </row>
    <row r="179" spans="1:6" ht="12.75" customHeight="1" x14ac:dyDescent="0.2">
      <c r="A179" s="62">
        <v>3231</v>
      </c>
      <c r="B179" s="64" t="s">
        <v>408</v>
      </c>
      <c r="C179" s="267" t="s">
        <v>409</v>
      </c>
      <c r="D179" s="193">
        <v>18017.38</v>
      </c>
      <c r="E179" s="193">
        <v>18149.98</v>
      </c>
      <c r="F179" s="44">
        <f t="shared" si="26"/>
        <v>100.73595606020409</v>
      </c>
    </row>
    <row r="180" spans="1:6" ht="12.75" customHeight="1" x14ac:dyDescent="0.2">
      <c r="A180" s="62">
        <v>3232</v>
      </c>
      <c r="B180" s="64" t="s">
        <v>410</v>
      </c>
      <c r="C180" s="267" t="s">
        <v>411</v>
      </c>
      <c r="D180" s="193">
        <v>108071.03</v>
      </c>
      <c r="E180" s="193">
        <v>218776.59</v>
      </c>
      <c r="F180" s="44">
        <f t="shared" si="26"/>
        <v>202.43777634024585</v>
      </c>
    </row>
    <row r="181" spans="1:6" ht="12.75" customHeight="1" x14ac:dyDescent="0.2">
      <c r="A181" s="62">
        <v>3233</v>
      </c>
      <c r="B181" s="64" t="s">
        <v>412</v>
      </c>
      <c r="C181" s="267" t="s">
        <v>413</v>
      </c>
      <c r="D181" s="193">
        <v>22291.72</v>
      </c>
      <c r="E181" s="193">
        <v>29827.84</v>
      </c>
      <c r="F181" s="44">
        <f t="shared" si="26"/>
        <v>133.80681257435495</v>
      </c>
    </row>
    <row r="182" spans="1:6" ht="12.75" customHeight="1" x14ac:dyDescent="0.2">
      <c r="A182" s="62">
        <v>3234</v>
      </c>
      <c r="B182" s="64" t="s">
        <v>414</v>
      </c>
      <c r="C182" s="267" t="s">
        <v>415</v>
      </c>
      <c r="D182" s="193">
        <v>17081.650000000001</v>
      </c>
      <c r="E182" s="193">
        <v>21146.3</v>
      </c>
      <c r="F182" s="44">
        <f t="shared" si="26"/>
        <v>123.79541788995792</v>
      </c>
    </row>
    <row r="183" spans="1:6" ht="12.75" customHeight="1" x14ac:dyDescent="0.2">
      <c r="A183" s="62">
        <v>3235</v>
      </c>
      <c r="B183" s="63" t="s">
        <v>416</v>
      </c>
      <c r="C183" s="267" t="s">
        <v>417</v>
      </c>
      <c r="D183" s="193">
        <v>15764.73</v>
      </c>
      <c r="E183" s="193">
        <v>1929.42</v>
      </c>
      <c r="F183" s="44">
        <f t="shared" si="26"/>
        <v>12.238839485357504</v>
      </c>
    </row>
    <row r="184" spans="1:6" ht="12.75" customHeight="1" x14ac:dyDescent="0.2">
      <c r="A184" s="62">
        <v>3236</v>
      </c>
      <c r="B184" s="63" t="s">
        <v>418</v>
      </c>
      <c r="C184" s="267" t="s">
        <v>419</v>
      </c>
      <c r="D184" s="193">
        <v>4711.24</v>
      </c>
      <c r="E184" s="193">
        <v>506.64</v>
      </c>
      <c r="F184" s="44">
        <f t="shared" si="26"/>
        <v>10.753856734108219</v>
      </c>
    </row>
    <row r="185" spans="1:6" ht="12.75" customHeight="1" x14ac:dyDescent="0.2">
      <c r="A185" s="62">
        <v>3237</v>
      </c>
      <c r="B185" s="63" t="s">
        <v>420</v>
      </c>
      <c r="C185" s="267" t="s">
        <v>421</v>
      </c>
      <c r="D185" s="193">
        <v>381590.63</v>
      </c>
      <c r="E185" s="193">
        <v>374313.19</v>
      </c>
      <c r="F185" s="44">
        <f t="shared" si="26"/>
        <v>98.092867217415687</v>
      </c>
    </row>
    <row r="186" spans="1:6" ht="12.75" customHeight="1" x14ac:dyDescent="0.2">
      <c r="A186" s="62">
        <v>3238</v>
      </c>
      <c r="B186" s="63" t="s">
        <v>422</v>
      </c>
      <c r="C186" s="267" t="s">
        <v>423</v>
      </c>
      <c r="D186" s="193">
        <v>10098.379999999999</v>
      </c>
      <c r="E186" s="193">
        <v>13866.1</v>
      </c>
      <c r="F186" s="44">
        <f t="shared" si="26"/>
        <v>137.31014281498619</v>
      </c>
    </row>
    <row r="187" spans="1:6" ht="12.75" customHeight="1" x14ac:dyDescent="0.2">
      <c r="A187" s="62">
        <v>3239</v>
      </c>
      <c r="B187" s="63" t="s">
        <v>424</v>
      </c>
      <c r="C187" s="267" t="s">
        <v>425</v>
      </c>
      <c r="D187" s="193">
        <v>24275.56</v>
      </c>
      <c r="E187" s="193">
        <v>28263.4</v>
      </c>
      <c r="F187" s="44">
        <f t="shared" si="26"/>
        <v>116.42738622713544</v>
      </c>
    </row>
    <row r="188" spans="1:6" ht="12.75" customHeight="1" x14ac:dyDescent="0.2">
      <c r="A188" s="62">
        <v>324</v>
      </c>
      <c r="B188" s="63" t="s">
        <v>426</v>
      </c>
      <c r="C188" s="267" t="s">
        <v>427</v>
      </c>
      <c r="D188" s="193">
        <v>19546.62</v>
      </c>
      <c r="E188" s="193">
        <v>27581.3</v>
      </c>
      <c r="F188" s="44">
        <f t="shared" si="26"/>
        <v>141.10521409839657</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31067.37</v>
      </c>
      <c r="E194" s="59">
        <f t="shared" si="36"/>
        <v>36995.310000000005</v>
      </c>
      <c r="F194" s="44">
        <f t="shared" si="26"/>
        <v>119.08091994912992</v>
      </c>
    </row>
    <row r="195" spans="1:6" ht="12.75" customHeight="1" x14ac:dyDescent="0.2">
      <c r="A195" s="62">
        <v>3291</v>
      </c>
      <c r="B195" s="182" t="s">
        <v>440</v>
      </c>
      <c r="C195" s="267" t="s">
        <v>441</v>
      </c>
      <c r="D195" s="193">
        <v>0</v>
      </c>
      <c r="E195" s="193">
        <v>1128.1199999999999</v>
      </c>
      <c r="F195" s="44" t="str">
        <f t="shared" si="26"/>
        <v>-</v>
      </c>
    </row>
    <row r="196" spans="1:6" ht="12.75" customHeight="1" x14ac:dyDescent="0.2">
      <c r="A196" s="62">
        <v>3292</v>
      </c>
      <c r="B196" s="63" t="s">
        <v>442</v>
      </c>
      <c r="C196" s="267" t="s">
        <v>443</v>
      </c>
      <c r="D196" s="193">
        <v>8756.64</v>
      </c>
      <c r="E196" s="193">
        <v>8882.51</v>
      </c>
      <c r="F196" s="44">
        <f t="shared" si="26"/>
        <v>101.43742348663416</v>
      </c>
    </row>
    <row r="197" spans="1:6" ht="12.75" customHeight="1" x14ac:dyDescent="0.2">
      <c r="A197" s="62">
        <v>3293</v>
      </c>
      <c r="B197" s="63" t="s">
        <v>444</v>
      </c>
      <c r="C197" s="267" t="s">
        <v>445</v>
      </c>
      <c r="D197" s="193">
        <v>19462.48</v>
      </c>
      <c r="E197" s="193">
        <v>26064.63</v>
      </c>
      <c r="F197" s="44">
        <f t="shared" si="26"/>
        <v>133.92244975974285</v>
      </c>
    </row>
    <row r="198" spans="1:6" ht="12.75" customHeight="1" x14ac:dyDescent="0.2">
      <c r="A198" s="62">
        <v>3294</v>
      </c>
      <c r="B198" s="63" t="s">
        <v>446</v>
      </c>
      <c r="C198" s="267" t="s">
        <v>447</v>
      </c>
      <c r="D198" s="193">
        <v>686.18</v>
      </c>
      <c r="E198" s="193">
        <v>107.87</v>
      </c>
      <c r="F198" s="44">
        <f t="shared" si="26"/>
        <v>15.720364918825966</v>
      </c>
    </row>
    <row r="199" spans="1:6" ht="12.75" customHeight="1" x14ac:dyDescent="0.2">
      <c r="A199" s="62">
        <v>3295</v>
      </c>
      <c r="B199" s="63" t="s">
        <v>448</v>
      </c>
      <c r="C199" s="267" t="s">
        <v>449</v>
      </c>
      <c r="D199" s="193">
        <v>709.12</v>
      </c>
      <c r="E199" s="193">
        <v>138.19</v>
      </c>
      <c r="F199" s="44">
        <f t="shared" si="26"/>
        <v>19.487533844765341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1452.95</v>
      </c>
      <c r="E201" s="193">
        <v>673.99</v>
      </c>
      <c r="F201" s="44">
        <f t="shared" si="26"/>
        <v>46.387694001858286</v>
      </c>
    </row>
    <row r="202" spans="1:6" ht="12.75" customHeight="1" x14ac:dyDescent="0.2">
      <c r="A202" s="62">
        <v>34</v>
      </c>
      <c r="B202" s="182" t="s">
        <v>454</v>
      </c>
      <c r="C202" s="267" t="s">
        <v>455</v>
      </c>
      <c r="D202" s="59">
        <f t="shared" ref="D202:E202" si="37">D203+D208+D216</f>
        <v>3942.5099999999998</v>
      </c>
      <c r="E202" s="59">
        <f t="shared" si="37"/>
        <v>3300.46</v>
      </c>
      <c r="F202" s="44">
        <f t="shared" si="26"/>
        <v>83.714689373013641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3942.5099999999998</v>
      </c>
      <c r="E216" s="59">
        <f t="shared" si="40"/>
        <v>3300.46</v>
      </c>
      <c r="F216" s="44">
        <f t="shared" si="26"/>
        <v>83.714689373013641</v>
      </c>
    </row>
    <row r="217" spans="1:6" ht="12.75" customHeight="1" x14ac:dyDescent="0.2">
      <c r="A217" s="62">
        <v>3431</v>
      </c>
      <c r="B217" s="181" t="s">
        <v>484</v>
      </c>
      <c r="C217" s="267" t="s">
        <v>485</v>
      </c>
      <c r="D217" s="193">
        <v>3941.72</v>
      </c>
      <c r="E217" s="193">
        <v>3300.13</v>
      </c>
      <c r="F217" s="44">
        <f t="shared" si="26"/>
        <v>83.723095501456228</v>
      </c>
    </row>
    <row r="218" spans="1:6" ht="12.75" customHeight="1" x14ac:dyDescent="0.2">
      <c r="A218" s="62">
        <v>3432</v>
      </c>
      <c r="B218" s="64" t="s">
        <v>486</v>
      </c>
      <c r="C218" s="267" t="s">
        <v>487</v>
      </c>
      <c r="D218" s="193">
        <v>0.79</v>
      </c>
      <c r="E218" s="193"/>
      <c r="F218" s="44">
        <f t="shared" si="26"/>
        <v>0</v>
      </c>
    </row>
    <row r="219" spans="1:6" ht="12.75" customHeight="1" x14ac:dyDescent="0.2">
      <c r="A219" s="62">
        <v>3433</v>
      </c>
      <c r="B219" s="64" t="s">
        <v>488</v>
      </c>
      <c r="C219" s="267" t="s">
        <v>489</v>
      </c>
      <c r="D219" s="193">
        <v>0</v>
      </c>
      <c r="E219" s="193">
        <v>0.33</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2450</v>
      </c>
      <c r="E262" s="59">
        <f t="shared" si="55"/>
        <v>2750</v>
      </c>
      <c r="F262" s="44">
        <f t="shared" ref="F262:F268" si="56">IF(D262&lt;&gt;0,IF(E262/D262&gt;=100,"&gt;&gt;100",E262/D262*100),"-")</f>
        <v>112.24489795918366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2450</v>
      </c>
      <c r="E269" s="59">
        <f t="shared" si="58"/>
        <v>2750</v>
      </c>
      <c r="F269" s="44">
        <f t="shared" ref="F269:F272" si="59">IF(D269&lt;&gt;0,IF(E269/D269&gt;=100,"&gt;&gt;100",E269/D269*100),"-")</f>
        <v>112.24489795918366</v>
      </c>
    </row>
    <row r="270" spans="1:6" ht="12.75" customHeight="1" x14ac:dyDescent="0.2">
      <c r="A270" s="62">
        <v>3721</v>
      </c>
      <c r="B270" s="64" t="s">
        <v>581</v>
      </c>
      <c r="C270" s="267" t="s">
        <v>582</v>
      </c>
      <c r="D270" s="193">
        <v>2450</v>
      </c>
      <c r="E270" s="193">
        <v>2750</v>
      </c>
      <c r="F270" s="44">
        <f t="shared" si="59"/>
        <v>112.24489795918366</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8378.9599999999991</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8378.9599999999991</v>
      </c>
      <c r="E274" s="59">
        <f t="shared" si="62"/>
        <v>0</v>
      </c>
      <c r="F274" s="44">
        <f t="shared" si="61"/>
        <v>0</v>
      </c>
    </row>
    <row r="275" spans="1:6" ht="12.75" customHeight="1" x14ac:dyDescent="0.2">
      <c r="A275" s="62">
        <v>3811</v>
      </c>
      <c r="B275" s="63" t="s">
        <v>591</v>
      </c>
      <c r="C275" s="267" t="s">
        <v>592</v>
      </c>
      <c r="D275" s="193">
        <v>8378.9599999999991</v>
      </c>
      <c r="E275" s="193"/>
      <c r="F275" s="44">
        <f t="shared" si="61"/>
        <v>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2320517.3599999994</v>
      </c>
      <c r="E299" s="59">
        <f>E152-E297+E298</f>
        <v>3066753.15</v>
      </c>
      <c r="F299" s="44">
        <f t="shared" si="68"/>
        <v>132.15816450517744</v>
      </c>
    </row>
    <row r="300" spans="1:6" ht="12.75" customHeight="1" x14ac:dyDescent="0.2">
      <c r="A300" s="62" t="s">
        <v>630</v>
      </c>
      <c r="B300" s="63" t="s">
        <v>641</v>
      </c>
      <c r="C300" s="267" t="s">
        <v>642</v>
      </c>
      <c r="D300" s="59">
        <f>IF(D6&gt;=D299,D6-D299,0)</f>
        <v>98851.840000000782</v>
      </c>
      <c r="E300" s="59">
        <f>IF(E6&gt;=E299,E6-E299,0)</f>
        <v>0</v>
      </c>
      <c r="F300" s="44">
        <f t="shared" si="68"/>
        <v>0</v>
      </c>
    </row>
    <row r="301" spans="1:6" ht="12.75" customHeight="1" x14ac:dyDescent="0.2">
      <c r="A301" s="62" t="s">
        <v>630</v>
      </c>
      <c r="B301" s="63" t="s">
        <v>643</v>
      </c>
      <c r="C301" s="267" t="s">
        <v>644</v>
      </c>
      <c r="D301" s="59">
        <f>IF(D299&gt;=D6,D299-D6,0)</f>
        <v>0</v>
      </c>
      <c r="E301" s="59">
        <f>IF(E299&gt;=E6,E299-E6,0)</f>
        <v>159106.16000000015</v>
      </c>
      <c r="F301" s="44" t="str">
        <f t="shared" si="68"/>
        <v>-</v>
      </c>
    </row>
    <row r="302" spans="1:6" ht="12.75" customHeight="1" x14ac:dyDescent="0.2">
      <c r="A302" s="62">
        <v>92211</v>
      </c>
      <c r="B302" s="63" t="s">
        <v>645</v>
      </c>
      <c r="C302" s="267" t="s">
        <v>646</v>
      </c>
      <c r="D302" s="193">
        <v>316835.18</v>
      </c>
      <c r="E302" s="193">
        <v>350381.24</v>
      </c>
      <c r="F302" s="44">
        <f t="shared" si="68"/>
        <v>110.58785833063109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64751.22</v>
      </c>
      <c r="E304" s="193">
        <v>1653.03</v>
      </c>
      <c r="F304" s="44">
        <f t="shared" si="68"/>
        <v>2.5528939840824618</v>
      </c>
    </row>
    <row r="305" spans="1:6" ht="12" x14ac:dyDescent="0.2">
      <c r="A305" s="62">
        <v>9661</v>
      </c>
      <c r="B305" s="228" t="s">
        <v>651</v>
      </c>
      <c r="C305" s="267" t="s">
        <v>652</v>
      </c>
      <c r="D305" s="193">
        <v>4336.7700000000004</v>
      </c>
      <c r="E305" s="193">
        <v>1245.05</v>
      </c>
      <c r="F305" s="44">
        <f t="shared" si="68"/>
        <v>28.709154509000932</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10617.84</v>
      </c>
      <c r="E360" s="59">
        <f t="shared" si="86"/>
        <v>40940.319999999992</v>
      </c>
      <c r="F360" s="44">
        <f t="shared" si="72"/>
        <v>385.58049471455581</v>
      </c>
    </row>
    <row r="361" spans="1:6" ht="12.75" customHeight="1" x14ac:dyDescent="0.2">
      <c r="A361" s="62">
        <v>41</v>
      </c>
      <c r="B361" s="63" t="s">
        <v>762</v>
      </c>
      <c r="C361" s="267" t="s">
        <v>763</v>
      </c>
      <c r="D361" s="59">
        <f t="shared" ref="D361:E361" si="87">D362+D366</f>
        <v>0</v>
      </c>
      <c r="E361" s="59">
        <f t="shared" si="87"/>
        <v>279.99</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279.99</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v>279.99</v>
      </c>
      <c r="F372" s="44" t="str">
        <f t="shared" si="72"/>
        <v>-</v>
      </c>
    </row>
    <row r="373" spans="1:6" ht="24" x14ac:dyDescent="0.2">
      <c r="A373" s="62">
        <v>42</v>
      </c>
      <c r="B373" s="182" t="s">
        <v>778</v>
      </c>
      <c r="C373" s="267" t="s">
        <v>779</v>
      </c>
      <c r="D373" s="59">
        <f t="shared" ref="D373:E373" si="90">D374+D379+D388+D393+D398+D401</f>
        <v>10617.84</v>
      </c>
      <c r="E373" s="59">
        <f t="shared" si="90"/>
        <v>40660.329999999994</v>
      </c>
      <c r="F373" s="44">
        <f t="shared" si="72"/>
        <v>382.94351770228212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10617.84</v>
      </c>
      <c r="E379" s="59">
        <f t="shared" si="92"/>
        <v>40660.329999999994</v>
      </c>
      <c r="F379" s="44">
        <f t="shared" si="72"/>
        <v>382.94351770228212</v>
      </c>
    </row>
    <row r="380" spans="1:6" ht="12.75" customHeight="1" x14ac:dyDescent="0.2">
      <c r="A380" s="62">
        <v>4221</v>
      </c>
      <c r="B380" s="63" t="s">
        <v>696</v>
      </c>
      <c r="C380" s="267" t="s">
        <v>788</v>
      </c>
      <c r="D380" s="193">
        <v>6786.08</v>
      </c>
      <c r="E380" s="193">
        <v>7929.07</v>
      </c>
      <c r="F380" s="44">
        <f t="shared" si="72"/>
        <v>116.84315540046684</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550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3831.76</v>
      </c>
      <c r="E384" s="191">
        <v>14364.18</v>
      </c>
      <c r="F384" s="70">
        <f t="shared" si="72"/>
        <v>374.87159947387102</v>
      </c>
    </row>
    <row r="385" spans="1:6" ht="12.75" customHeight="1" x14ac:dyDescent="0.2">
      <c r="A385" s="62">
        <v>4226</v>
      </c>
      <c r="B385" s="63" t="s">
        <v>706</v>
      </c>
      <c r="C385" s="267" t="s">
        <v>794</v>
      </c>
      <c r="D385" s="193">
        <v>0</v>
      </c>
      <c r="E385" s="193">
        <v>16141.95</v>
      </c>
      <c r="F385" s="44" t="str">
        <f t="shared" si="72"/>
        <v>-</v>
      </c>
    </row>
    <row r="386" spans="1:6" ht="12.75" customHeight="1" x14ac:dyDescent="0.2">
      <c r="A386" s="62">
        <v>4227</v>
      </c>
      <c r="B386" s="182" t="s">
        <v>708</v>
      </c>
      <c r="C386" s="267" t="s">
        <v>795</v>
      </c>
      <c r="D386" s="193">
        <v>0</v>
      </c>
      <c r="E386" s="193">
        <v>1675.13</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10617.84</v>
      </c>
      <c r="E418" s="59">
        <f t="shared" si="102"/>
        <v>40940.319999999992</v>
      </c>
      <c r="F418" s="44">
        <f t="shared" si="72"/>
        <v>385.58049471455581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36973.31</v>
      </c>
      <c r="E420" s="193">
        <v>33344.36</v>
      </c>
      <c r="F420" s="44">
        <f t="shared" si="72"/>
        <v>90.184946925227962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2419369.2000000002</v>
      </c>
      <c r="E422" s="59">
        <f>E6+E308</f>
        <v>2907646.9899999998</v>
      </c>
      <c r="F422" s="44">
        <f t="shared" si="72"/>
        <v>120.18202885281003</v>
      </c>
    </row>
    <row r="423" spans="1:6" ht="12.75" customHeight="1" x14ac:dyDescent="0.2">
      <c r="A423" s="62" t="s">
        <v>630</v>
      </c>
      <c r="B423" s="63" t="s">
        <v>853</v>
      </c>
      <c r="C423" s="267" t="s">
        <v>854</v>
      </c>
      <c r="D423" s="59">
        <f t="shared" ref="D423:E423" si="103">D299+D360</f>
        <v>2331135.1999999993</v>
      </c>
      <c r="E423" s="59">
        <f t="shared" si="103"/>
        <v>3107693.4699999997</v>
      </c>
      <c r="F423" s="44">
        <f t="shared" si="72"/>
        <v>133.31245094664612</v>
      </c>
    </row>
    <row r="424" spans="1:6" ht="12.75" customHeight="1" x14ac:dyDescent="0.2">
      <c r="A424" s="62" t="s">
        <v>630</v>
      </c>
      <c r="B424" s="63" t="s">
        <v>855</v>
      </c>
      <c r="C424" s="267" t="s">
        <v>856</v>
      </c>
      <c r="D424" s="59">
        <f t="shared" ref="D424:E424" si="104">IF(D422&gt;=D423,D422-D423,0)</f>
        <v>88234.000000000931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200046.47999999998</v>
      </c>
      <c r="F425" s="44" t="str">
        <f t="shared" si="72"/>
        <v>-</v>
      </c>
    </row>
    <row r="426" spans="1:6" ht="12.75" customHeight="1" x14ac:dyDescent="0.2">
      <c r="A426" s="271" t="s">
        <v>859</v>
      </c>
      <c r="B426" s="182" t="s">
        <v>860</v>
      </c>
      <c r="C426" s="272" t="s">
        <v>861</v>
      </c>
      <c r="D426" s="59">
        <f t="shared" ref="D426:E426" si="106">IF(D302-D303+D419-D420&gt;=0,D302-D303+D419-D420,0)</f>
        <v>279861.87</v>
      </c>
      <c r="E426" s="59">
        <f t="shared" si="106"/>
        <v>317036.88</v>
      </c>
      <c r="F426" s="44">
        <f t="shared" si="72"/>
        <v>113.28334224308585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64751.22</v>
      </c>
      <c r="E428" s="80">
        <f t="shared" si="108"/>
        <v>1653.03</v>
      </c>
      <c r="F428" s="60">
        <f t="shared" si="72"/>
        <v>2.5528939840824618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2419369.2000000002</v>
      </c>
      <c r="E643" s="59">
        <f>E422+E430</f>
        <v>2907646.9899999998</v>
      </c>
      <c r="F643" s="44">
        <f t="shared" si="109"/>
        <v>120.18202885281003</v>
      </c>
    </row>
    <row r="644" spans="1:6" ht="12.75" customHeight="1" x14ac:dyDescent="0.2">
      <c r="A644" s="62" t="s">
        <v>630</v>
      </c>
      <c r="B644" s="63" t="s">
        <v>1286</v>
      </c>
      <c r="C644" s="267" t="s">
        <v>1287</v>
      </c>
      <c r="D644" s="59">
        <f>D423+D535</f>
        <v>2331135.1999999993</v>
      </c>
      <c r="E644" s="59">
        <f>E423+E535</f>
        <v>3107693.4699999997</v>
      </c>
      <c r="F644" s="44">
        <f t="shared" si="109"/>
        <v>133.31245094664612</v>
      </c>
    </row>
    <row r="645" spans="1:6" ht="12.75" customHeight="1" x14ac:dyDescent="0.2">
      <c r="A645" s="62" t="s">
        <v>630</v>
      </c>
      <c r="B645" s="63" t="s">
        <v>1288</v>
      </c>
      <c r="C645" s="267" t="s">
        <v>1289</v>
      </c>
      <c r="D645" s="59">
        <f t="shared" ref="D645:E645" si="163">IF(D643&gt;=D644,D643-D644,0)</f>
        <v>88234.000000000931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200046.47999999998</v>
      </c>
      <c r="F646" s="44" t="str">
        <f t="shared" si="109"/>
        <v>-</v>
      </c>
    </row>
    <row r="647" spans="1:6" ht="24" x14ac:dyDescent="0.2">
      <c r="A647" s="271" t="s">
        <v>1292</v>
      </c>
      <c r="B647" s="63" t="s">
        <v>1293</v>
      </c>
      <c r="C647" s="272" t="s">
        <v>1292</v>
      </c>
      <c r="D647" s="59">
        <f>IF(D426-D427+D641-D642&gt;=0,D426-D427+D641-D642,0)</f>
        <v>279861.87</v>
      </c>
      <c r="E647" s="59">
        <f>IF(E426-E427+E641-E642&gt;=0,E426-E427+E641-E642,0)</f>
        <v>317036.88</v>
      </c>
      <c r="F647" s="44">
        <f t="shared" si="109"/>
        <v>113.28334224308585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368095.87000000093</v>
      </c>
      <c r="E649" s="59">
        <f t="shared" si="165"/>
        <v>116990.40000000002</v>
      </c>
      <c r="F649" s="44">
        <f t="shared" si="109"/>
        <v>31.782589682410649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185735.19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532217.94999999995</v>
      </c>
      <c r="E653" s="193">
        <v>603717.26</v>
      </c>
      <c r="F653" s="44">
        <f t="shared" ref="F653:F740" si="167">IF(D653&lt;&gt;0,IF(E653/D653&gt;=100,"&gt;&gt;100",E653/D653*100),"-")</f>
        <v>113.43421618906315</v>
      </c>
    </row>
    <row r="654" spans="1:6" ht="12.75" customHeight="1" x14ac:dyDescent="0.2">
      <c r="A654" s="62" t="s">
        <v>1305</v>
      </c>
      <c r="B654" s="63" t="s">
        <v>1306</v>
      </c>
      <c r="C654" s="267" t="s">
        <v>1305</v>
      </c>
      <c r="D654" s="193">
        <v>3717785.11</v>
      </c>
      <c r="E654" s="193">
        <v>2949153.85</v>
      </c>
      <c r="F654" s="44">
        <f t="shared" si="167"/>
        <v>79.325559782017635</v>
      </c>
    </row>
    <row r="655" spans="1:6" ht="12.75" customHeight="1" x14ac:dyDescent="0.2">
      <c r="A655" s="62" t="s">
        <v>1307</v>
      </c>
      <c r="B655" s="63" t="s">
        <v>1308</v>
      </c>
      <c r="C655" s="267" t="s">
        <v>1307</v>
      </c>
      <c r="D655" s="193">
        <v>3864197.83</v>
      </c>
      <c r="E655" s="193">
        <v>3142514.24</v>
      </c>
      <c r="F655" s="44">
        <f t="shared" si="167"/>
        <v>81.323844643844239</v>
      </c>
    </row>
    <row r="656" spans="1:6" ht="24" x14ac:dyDescent="0.2">
      <c r="A656" s="62">
        <v>11</v>
      </c>
      <c r="B656" s="63" t="s">
        <v>1309</v>
      </c>
      <c r="C656" s="267" t="s">
        <v>1310</v>
      </c>
      <c r="D656" s="59">
        <f t="shared" ref="D656:E656" si="168">+D653+D654-D655</f>
        <v>385805.22999999952</v>
      </c>
      <c r="E656" s="59">
        <f t="shared" si="168"/>
        <v>410356.87000000011</v>
      </c>
      <c r="F656" s="44">
        <f t="shared" si="167"/>
        <v>106.36373954806176</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73</v>
      </c>
      <c r="E658" s="273">
        <v>76</v>
      </c>
      <c r="F658" s="44">
        <f t="shared" si="167"/>
        <v>104.10958904109589</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73</v>
      </c>
      <c r="E660" s="273">
        <v>76</v>
      </c>
      <c r="F660" s="44">
        <f t="shared" si="167"/>
        <v>104.10958904109589</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14476.8</v>
      </c>
      <c r="E684" s="191">
        <v>12000</v>
      </c>
      <c r="F684" s="70">
        <f t="shared" si="167"/>
        <v>82.891246684350136</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477817.64</v>
      </c>
      <c r="E724" s="191">
        <v>459818.56</v>
      </c>
      <c r="F724" s="70">
        <f t="shared" si="167"/>
        <v>96.233064982699261</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1888</v>
      </c>
      <c r="E733" s="191">
        <v>1800</v>
      </c>
      <c r="F733" s="70">
        <f t="shared" si="167"/>
        <v>95.33898305084746</v>
      </c>
    </row>
    <row r="734" spans="1:6" ht="12.75" customHeight="1" x14ac:dyDescent="0.2">
      <c r="A734" s="69">
        <v>32121</v>
      </c>
      <c r="B734" s="64" t="s">
        <v>1446</v>
      </c>
      <c r="C734" s="301" t="s">
        <v>1447</v>
      </c>
      <c r="D734" s="191">
        <v>22536.959999999999</v>
      </c>
      <c r="E734" s="191">
        <v>2647.52</v>
      </c>
      <c r="F734" s="70">
        <f t="shared" si="167"/>
        <v>11.747458397228376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4711.24</v>
      </c>
      <c r="E736" s="193">
        <v>506.64</v>
      </c>
      <c r="F736" s="44">
        <f t="shared" si="167"/>
        <v>10.753856734108219</v>
      </c>
    </row>
    <row r="737" spans="1:6" ht="12.75" customHeight="1" x14ac:dyDescent="0.2">
      <c r="A737" s="62" t="s">
        <v>1452</v>
      </c>
      <c r="B737" s="63" t="s">
        <v>1453</v>
      </c>
      <c r="C737" s="267" t="s">
        <v>1452</v>
      </c>
      <c r="D737" s="193">
        <v>249686.34</v>
      </c>
      <c r="E737" s="193">
        <v>268680.87</v>
      </c>
      <c r="F737" s="44">
        <f t="shared" si="167"/>
        <v>107.60735649375133</v>
      </c>
    </row>
    <row r="738" spans="1:6" ht="12.75" customHeight="1" x14ac:dyDescent="0.2">
      <c r="A738" s="62" t="s">
        <v>1454</v>
      </c>
      <c r="B738" s="63" t="s">
        <v>1455</v>
      </c>
      <c r="C738" s="267" t="s">
        <v>1454</v>
      </c>
      <c r="D738" s="193">
        <v>33601.39</v>
      </c>
      <c r="E738" s="193">
        <v>30639.48</v>
      </c>
      <c r="F738" s="44">
        <f t="shared" si="167"/>
        <v>91.185156328354282</v>
      </c>
    </row>
    <row r="739" spans="1:6" ht="12.75" customHeight="1" x14ac:dyDescent="0.2">
      <c r="A739" s="69" t="s">
        <v>1456</v>
      </c>
      <c r="B739" s="64" t="s">
        <v>1457</v>
      </c>
      <c r="C739" s="301" t="s">
        <v>1456</v>
      </c>
      <c r="D739" s="191">
        <v>51274.58</v>
      </c>
      <c r="E739" s="191">
        <v>64696.35</v>
      </c>
      <c r="F739" s="70">
        <f t="shared" si="167"/>
        <v>126.17626512006535</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296.88</v>
      </c>
      <c r="E742" s="191">
        <v>503.7</v>
      </c>
      <c r="F742" s="70">
        <f t="shared" si="169"/>
        <v>169.66451091350041</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2450</v>
      </c>
      <c r="E846" s="193">
        <v>2750</v>
      </c>
      <c r="F846" s="44">
        <f t="shared" si="169"/>
        <v>112.24489795918366</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5</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26129</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3438</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3442</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3448</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Ksenija Slonje</cp:lastModifiedBy>
  <cp:lastPrinted>2025-03-11T06:54:08Z</cp:lastPrinted>
  <dcterms:created xsi:type="dcterms:W3CDTF">2022-04-01T05:14:30Z</dcterms:created>
  <dcterms:modified xsi:type="dcterms:W3CDTF">2025-10-07T12:25:29Z</dcterms:modified>
</cp:coreProperties>
</file>