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D2419Z\OneDrive\Radna površina\OBRASCI\OBRASCI\2025\FINANCIJSKI IZVJEŠTAJI I PLANOVI 2025\06-25\"/>
    </mc:Choice>
  </mc:AlternateContent>
  <xr:revisionPtr revIDLastSave="0" documentId="13_ncr:1_{A41F5337-87C6-4811-B8D8-23467FA8C25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E326" i="9" s="1"/>
  <c r="B326" i="9" s="1"/>
  <c r="F326" i="9"/>
  <c r="H325" i="9"/>
  <c r="E325" i="9" s="1"/>
  <c r="B325" i="9" s="1"/>
  <c r="G325" i="9"/>
  <c r="F325" i="9"/>
  <c r="H324" i="9"/>
  <c r="E324" i="9" s="1"/>
  <c r="B324" i="9" s="1"/>
  <c r="G324" i="9"/>
  <c r="F324" i="9"/>
  <c r="H323" i="9"/>
  <c r="G323" i="9"/>
  <c r="F323" i="9"/>
  <c r="E323" i="9"/>
  <c r="B323" i="9"/>
  <c r="H322" i="9"/>
  <c r="G322" i="9"/>
  <c r="F322" i="9"/>
  <c r="H321" i="9"/>
  <c r="G321" i="9"/>
  <c r="F321" i="9"/>
  <c r="E321" i="9"/>
  <c r="H320" i="9"/>
  <c r="G320" i="9"/>
  <c r="F320" i="9"/>
  <c r="H319" i="9"/>
  <c r="G319" i="9"/>
  <c r="E319" i="9" s="1"/>
  <c r="B319" i="9" s="1"/>
  <c r="F319" i="9"/>
  <c r="H318" i="9"/>
  <c r="G318" i="9"/>
  <c r="F318" i="9"/>
  <c r="E318" i="9"/>
  <c r="B318" i="9" s="1"/>
  <c r="H317" i="9"/>
  <c r="G317" i="9"/>
  <c r="F317" i="9"/>
  <c r="E317" i="9"/>
  <c r="F316" i="9"/>
  <c r="F315" i="9"/>
  <c r="F314" i="9"/>
  <c r="H313" i="9"/>
  <c r="G313" i="9"/>
  <c r="F313" i="9"/>
  <c r="E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s="1"/>
  <c r="E289" i="9"/>
  <c r="M288" i="9"/>
  <c r="L288" i="9"/>
  <c r="F288" i="9"/>
  <c r="E288" i="9"/>
  <c r="M287" i="9"/>
  <c r="L287" i="9"/>
  <c r="F287" i="9" s="1"/>
  <c r="E287" i="9"/>
  <c r="M286" i="9"/>
  <c r="L286" i="9"/>
  <c r="E286" i="9"/>
  <c r="M285" i="9"/>
  <c r="L285" i="9"/>
  <c r="F285" i="9" s="1"/>
  <c r="E285" i="9"/>
  <c r="B285" i="9" s="1"/>
  <c r="M284" i="9"/>
  <c r="L284" i="9"/>
  <c r="F284" i="9"/>
  <c r="E284" i="9"/>
  <c r="B284" i="9" s="1"/>
  <c r="M283" i="9"/>
  <c r="L283" i="9"/>
  <c r="F283" i="9" s="1"/>
  <c r="B283" i="9" s="1"/>
  <c r="E283" i="9"/>
  <c r="M282" i="9"/>
  <c r="L282" i="9"/>
  <c r="E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M272" i="9"/>
  <c r="L272" i="9"/>
  <c r="F272" i="9"/>
  <c r="E272" i="9"/>
  <c r="M271" i="9"/>
  <c r="L271" i="9"/>
  <c r="F271" i="9" s="1"/>
  <c r="E271" i="9"/>
  <c r="B271" i="9" s="1"/>
  <c r="M270" i="9"/>
  <c r="L270" i="9"/>
  <c r="E270" i="9"/>
  <c r="M269" i="9"/>
  <c r="L269" i="9"/>
  <c r="F269" i="9" s="1"/>
  <c r="E269" i="9"/>
  <c r="B269" i="9" s="1"/>
  <c r="M268" i="9"/>
  <c r="L268" i="9"/>
  <c r="F268" i="9"/>
  <c r="E268" i="9"/>
  <c r="B268" i="9" s="1"/>
  <c r="M267" i="9"/>
  <c r="L267" i="9"/>
  <c r="F267" i="9" s="1"/>
  <c r="E267" i="9"/>
  <c r="M266" i="9"/>
  <c r="L266" i="9"/>
  <c r="F266" i="9" s="1"/>
  <c r="B266" i="9" s="1"/>
  <c r="E266" i="9"/>
  <c r="M265" i="9"/>
  <c r="L265" i="9"/>
  <c r="F265" i="9" s="1"/>
  <c r="E265" i="9"/>
  <c r="M264" i="9"/>
  <c r="L264" i="9"/>
  <c r="F264" i="9"/>
  <c r="E264" i="9"/>
  <c r="M263" i="9"/>
  <c r="L263" i="9"/>
  <c r="F263" i="9" s="1"/>
  <c r="E263" i="9"/>
  <c r="M262" i="9"/>
  <c r="L262" i="9"/>
  <c r="E262" i="9"/>
  <c r="M261" i="9"/>
  <c r="L261" i="9"/>
  <c r="F261" i="9" s="1"/>
  <c r="E261" i="9"/>
  <c r="B261" i="9" s="1"/>
  <c r="M260" i="9"/>
  <c r="L260" i="9"/>
  <c r="F260" i="9"/>
  <c r="E260" i="9"/>
  <c r="B260" i="9" s="1"/>
  <c r="M259" i="9"/>
  <c r="L259" i="9"/>
  <c r="F259" i="9" s="1"/>
  <c r="B259" i="9" s="1"/>
  <c r="E259" i="9"/>
  <c r="M258" i="9"/>
  <c r="L258" i="9"/>
  <c r="E258" i="9"/>
  <c r="M257" i="9"/>
  <c r="L257" i="9"/>
  <c r="F257" i="9" s="1"/>
  <c r="E257" i="9"/>
  <c r="M256" i="9"/>
  <c r="L256" i="9"/>
  <c r="F256" i="9"/>
  <c r="E256" i="9"/>
  <c r="M255" i="9"/>
  <c r="L255" i="9"/>
  <c r="F255" i="9" s="1"/>
  <c r="B255" i="9" s="1"/>
  <c r="E255" i="9"/>
  <c r="M254" i="9"/>
  <c r="L254" i="9"/>
  <c r="E254" i="9"/>
  <c r="M253" i="9"/>
  <c r="L253" i="9"/>
  <c r="F253" i="9" s="1"/>
  <c r="E253" i="9"/>
  <c r="B253" i="9" s="1"/>
  <c r="M252" i="9"/>
  <c r="L252" i="9"/>
  <c r="F252" i="9"/>
  <c r="E252" i="9"/>
  <c r="B252" i="9" s="1"/>
  <c r="M251" i="9"/>
  <c r="L251" i="9"/>
  <c r="F251" i="9" s="1"/>
  <c r="E251" i="9"/>
  <c r="M250" i="9"/>
  <c r="L250" i="9"/>
  <c r="E250" i="9"/>
  <c r="M249" i="9"/>
  <c r="L249" i="9"/>
  <c r="F249" i="9" s="1"/>
  <c r="E249" i="9"/>
  <c r="M248" i="9"/>
  <c r="L248" i="9"/>
  <c r="F248" i="9"/>
  <c r="E248" i="9"/>
  <c r="M247" i="9"/>
  <c r="L247" i="9"/>
  <c r="F247" i="9" s="1"/>
  <c r="B247" i="9" s="1"/>
  <c r="E247" i="9"/>
  <c r="M246" i="9"/>
  <c r="L246" i="9"/>
  <c r="E246" i="9"/>
  <c r="M245" i="9"/>
  <c r="L245" i="9"/>
  <c r="F245" i="9" s="1"/>
  <c r="E245" i="9"/>
  <c r="B245" i="9" s="1"/>
  <c r="M244" i="9"/>
  <c r="L244" i="9"/>
  <c r="F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F235" i="9" s="1"/>
  <c r="B235" i="9" s="1"/>
  <c r="E235" i="9"/>
  <c r="M234" i="9"/>
  <c r="L234" i="9"/>
  <c r="F234" i="9" s="1"/>
  <c r="B234" i="9" s="1"/>
  <c r="E234" i="9"/>
  <c r="M233" i="9"/>
  <c r="L233" i="9"/>
  <c r="F233" i="9" s="1"/>
  <c r="E233" i="9"/>
  <c r="M232" i="9"/>
  <c r="L232" i="9"/>
  <c r="F232" i="9"/>
  <c r="E232" i="9"/>
  <c r="M231" i="9"/>
  <c r="L231" i="9"/>
  <c r="F231" i="9" s="1"/>
  <c r="E231" i="9"/>
  <c r="B231" i="9" s="1"/>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c r="H145" i="9"/>
  <c r="G145" i="9"/>
  <c r="F145" i="9"/>
  <c r="E145" i="9"/>
  <c r="B145" i="9" s="1"/>
  <c r="H144" i="9"/>
  <c r="G144" i="9"/>
  <c r="E144" i="9" s="1"/>
  <c r="F144" i="9"/>
  <c r="B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F128" i="9"/>
  <c r="B128" i="9"/>
  <c r="H127" i="9"/>
  <c r="G127" i="9"/>
  <c r="F127" i="9"/>
  <c r="E127" i="9"/>
  <c r="B127" i="9" s="1"/>
  <c r="H126" i="9"/>
  <c r="E126" i="9" s="1"/>
  <c r="B126" i="9" s="1"/>
  <c r="G126" i="9"/>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H29" i="9"/>
  <c r="G29" i="9"/>
  <c r="E29" i="9" s="1"/>
  <c r="F29" i="9"/>
  <c r="H28" i="9"/>
  <c r="G28" i="9"/>
  <c r="E28" i="9" s="1"/>
  <c r="F28" i="9"/>
  <c r="B28" i="9"/>
  <c r="H27" i="9"/>
  <c r="G27" i="9"/>
  <c r="F27" i="9"/>
  <c r="E27" i="9"/>
  <c r="B27" i="9" s="1"/>
  <c r="H26" i="9"/>
  <c r="E26" i="9" s="1"/>
  <c r="G26" i="9"/>
  <c r="F26" i="9"/>
  <c r="H25" i="9"/>
  <c r="G25" i="9"/>
  <c r="E25" i="9" s="1"/>
  <c r="F25" i="9"/>
  <c r="F24" i="9"/>
  <c r="F4" i="9"/>
  <c r="O3" i="9"/>
  <c r="G296" i="9" s="1"/>
  <c r="E296" i="9" s="1"/>
  <c r="B296" i="9" s="1"/>
  <c r="I3" i="9"/>
  <c r="H3" i="9"/>
  <c r="G3" i="9"/>
  <c r="D104" i="8"/>
  <c r="D97" i="8"/>
  <c r="D92" i="8"/>
  <c r="D87" i="8"/>
  <c r="D82" i="8"/>
  <c r="D77" i="8"/>
  <c r="D72" i="8"/>
  <c r="D67" i="8"/>
  <c r="D62" i="8"/>
  <c r="D57" i="8"/>
  <c r="D51" i="8" s="1"/>
  <c r="D52" i="8"/>
  <c r="D46" i="8"/>
  <c r="D45" i="8"/>
  <c r="D37" i="8"/>
  <c r="D27" i="8"/>
  <c r="D25" i="8" s="1"/>
  <c r="C1602" i="1" s="1"/>
  <c r="D18" i="8"/>
  <c r="D8" i="8"/>
  <c r="D6" i="8" s="1"/>
  <c r="C1583" i="1" s="1"/>
  <c r="E44" i="7"/>
  <c r="D44" i="7"/>
  <c r="E39" i="7"/>
  <c r="D39" i="7"/>
  <c r="E38" i="7"/>
  <c r="D38" i="7"/>
  <c r="E30" i="7"/>
  <c r="D30" i="7"/>
  <c r="E23" i="7"/>
  <c r="E22" i="7" s="1"/>
  <c r="D23" i="7"/>
  <c r="D22" i="7" s="1"/>
  <c r="H33" i="3" s="1"/>
  <c r="E14" i="7"/>
  <c r="D1547" i="1" s="1"/>
  <c r="D14" i="7"/>
  <c r="E7" i="7"/>
  <c r="D7" i="7"/>
  <c r="E6" i="7"/>
  <c r="D6" i="7"/>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E466" i="4" s="1"/>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D422" i="1" s="1"/>
  <c r="H422" i="1" s="1"/>
  <c r="D427" i="4"/>
  <c r="D648" i="4" s="1"/>
  <c r="F648" i="4" s="1"/>
  <c r="E426" i="4"/>
  <c r="D421" i="1" s="1"/>
  <c r="H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D309" i="4" s="1"/>
  <c r="F309"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E58" i="4"/>
  <c r="D58" i="4"/>
  <c r="F58" i="4" s="1"/>
  <c r="F57" i="4"/>
  <c r="F56" i="4"/>
  <c r="F55" i="4"/>
  <c r="F54" i="4"/>
  <c r="E53" i="4"/>
  <c r="D53" i="4"/>
  <c r="F52" i="4"/>
  <c r="F51" i="4"/>
  <c r="E50" i="4"/>
  <c r="D50" i="4"/>
  <c r="F50" i="4" s="1"/>
  <c r="F48" i="4"/>
  <c r="F47" i="4"/>
  <c r="F46" i="4"/>
  <c r="F45" i="4"/>
  <c r="E44" i="4"/>
  <c r="E43" i="4" s="1"/>
  <c r="D44" i="4"/>
  <c r="F44" i="4" s="1"/>
  <c r="D43" i="4"/>
  <c r="F43" i="4" s="1"/>
  <c r="F42" i="4"/>
  <c r="F41" i="4"/>
  <c r="F40"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G1684" i="1" s="1"/>
  <c r="H1683" i="1"/>
  <c r="C1683" i="1"/>
  <c r="G1683" i="1" s="1"/>
  <c r="G1682" i="1"/>
  <c r="C1682" i="1"/>
  <c r="H1682" i="1" s="1"/>
  <c r="G1681" i="1"/>
  <c r="C1681" i="1"/>
  <c r="H1681" i="1" s="1"/>
  <c r="C1680" i="1"/>
  <c r="G1680" i="1" s="1"/>
  <c r="H1679" i="1"/>
  <c r="G1679" i="1"/>
  <c r="C1679" i="1"/>
  <c r="H1678" i="1"/>
  <c r="G1678" i="1"/>
  <c r="C1678" i="1"/>
  <c r="G1677" i="1"/>
  <c r="C1677" i="1"/>
  <c r="H1677" i="1" s="1"/>
  <c r="H1676" i="1"/>
  <c r="C1676" i="1"/>
  <c r="G1676" i="1" s="1"/>
  <c r="H1675" i="1"/>
  <c r="G1675" i="1"/>
  <c r="C1675" i="1"/>
  <c r="G1674" i="1"/>
  <c r="C1674" i="1"/>
  <c r="H1674" i="1" s="1"/>
  <c r="G1673" i="1"/>
  <c r="C1673" i="1"/>
  <c r="H1673" i="1" s="1"/>
  <c r="H1672" i="1"/>
  <c r="C1672" i="1"/>
  <c r="G1672" i="1" s="1"/>
  <c r="H1671" i="1"/>
  <c r="G1671" i="1"/>
  <c r="C1671" i="1"/>
  <c r="H1670" i="1"/>
  <c r="G1670" i="1"/>
  <c r="C1670" i="1"/>
  <c r="G1669" i="1"/>
  <c r="C1669" i="1"/>
  <c r="H1669" i="1" s="1"/>
  <c r="H1668" i="1"/>
  <c r="C1668" i="1"/>
  <c r="G1668" i="1" s="1"/>
  <c r="H1667" i="1"/>
  <c r="G1667" i="1"/>
  <c r="C1667" i="1"/>
  <c r="G1666" i="1"/>
  <c r="C1666" i="1"/>
  <c r="H1666" i="1" s="1"/>
  <c r="G1665" i="1"/>
  <c r="C1665" i="1"/>
  <c r="H1665" i="1" s="1"/>
  <c r="H1664" i="1"/>
  <c r="C1664" i="1"/>
  <c r="G1664" i="1" s="1"/>
  <c r="H1663" i="1"/>
  <c r="G1663" i="1"/>
  <c r="C1663" i="1"/>
  <c r="H1662" i="1"/>
  <c r="G1662" i="1"/>
  <c r="C1662" i="1"/>
  <c r="G1661" i="1"/>
  <c r="C1661" i="1"/>
  <c r="H1661" i="1" s="1"/>
  <c r="H1660" i="1"/>
  <c r="C1660" i="1"/>
  <c r="G1660" i="1" s="1"/>
  <c r="H1659" i="1"/>
  <c r="G1659" i="1"/>
  <c r="C1659" i="1"/>
  <c r="G1658" i="1"/>
  <c r="C1658" i="1"/>
  <c r="H1658" i="1" s="1"/>
  <c r="G1657" i="1"/>
  <c r="C1657" i="1"/>
  <c r="H1657" i="1" s="1"/>
  <c r="H1656" i="1"/>
  <c r="C1656" i="1"/>
  <c r="G1656" i="1" s="1"/>
  <c r="H1655" i="1"/>
  <c r="G1655" i="1"/>
  <c r="C1655" i="1"/>
  <c r="H1654" i="1"/>
  <c r="G1654" i="1"/>
  <c r="C1654" i="1"/>
  <c r="G1653" i="1"/>
  <c r="C1653" i="1"/>
  <c r="H1653" i="1" s="1"/>
  <c r="H1652" i="1"/>
  <c r="C1652" i="1"/>
  <c r="G1652" i="1" s="1"/>
  <c r="H1651" i="1"/>
  <c r="G1651" i="1"/>
  <c r="C1651" i="1"/>
  <c r="G1650" i="1"/>
  <c r="C1650" i="1"/>
  <c r="H1650" i="1" s="1"/>
  <c r="G1649" i="1"/>
  <c r="C1649" i="1"/>
  <c r="H1649" i="1" s="1"/>
  <c r="H1648" i="1"/>
  <c r="C1648" i="1"/>
  <c r="G1648" i="1" s="1"/>
  <c r="H1647" i="1"/>
  <c r="G1647" i="1"/>
  <c r="C1647" i="1"/>
  <c r="H1646" i="1"/>
  <c r="G1646" i="1"/>
  <c r="C1646" i="1"/>
  <c r="G1645" i="1"/>
  <c r="C1645" i="1"/>
  <c r="H1645" i="1" s="1"/>
  <c r="H1644" i="1"/>
  <c r="C1644" i="1"/>
  <c r="G1644" i="1" s="1"/>
  <c r="H1643" i="1"/>
  <c r="G1643" i="1"/>
  <c r="C1643" i="1"/>
  <c r="G1642" i="1"/>
  <c r="C1642" i="1"/>
  <c r="H1642" i="1" s="1"/>
  <c r="G1641" i="1"/>
  <c r="C1641" i="1"/>
  <c r="H1641" i="1" s="1"/>
  <c r="H1640" i="1"/>
  <c r="C1640" i="1"/>
  <c r="G1640" i="1" s="1"/>
  <c r="H1639" i="1"/>
  <c r="G1639" i="1"/>
  <c r="C1639" i="1"/>
  <c r="H1638" i="1"/>
  <c r="G1638" i="1"/>
  <c r="C1638" i="1"/>
  <c r="G1637" i="1"/>
  <c r="C1637" i="1"/>
  <c r="H1637" i="1" s="1"/>
  <c r="H1636" i="1"/>
  <c r="C1636" i="1"/>
  <c r="G1636" i="1" s="1"/>
  <c r="H1635" i="1"/>
  <c r="G1635" i="1"/>
  <c r="C1635" i="1"/>
  <c r="G1634" i="1"/>
  <c r="C1634" i="1"/>
  <c r="H1634" i="1" s="1"/>
  <c r="G1633" i="1"/>
  <c r="C1633" i="1"/>
  <c r="H1633" i="1" s="1"/>
  <c r="H1632" i="1"/>
  <c r="C1632" i="1"/>
  <c r="G1632" i="1" s="1"/>
  <c r="H1631" i="1"/>
  <c r="G1631" i="1"/>
  <c r="C1631" i="1"/>
  <c r="H1630" i="1"/>
  <c r="G1630" i="1"/>
  <c r="C1630" i="1"/>
  <c r="G1629" i="1"/>
  <c r="C1629" i="1"/>
  <c r="H1629" i="1" s="1"/>
  <c r="H1628" i="1"/>
  <c r="C1628" i="1"/>
  <c r="G1628" i="1" s="1"/>
  <c r="H1627" i="1"/>
  <c r="G1627" i="1"/>
  <c r="C1627" i="1"/>
  <c r="G1626" i="1"/>
  <c r="C1626" i="1"/>
  <c r="H1626" i="1" s="1"/>
  <c r="G1625" i="1"/>
  <c r="C1625" i="1"/>
  <c r="H1625" i="1" s="1"/>
  <c r="H1624" i="1"/>
  <c r="C1624" i="1"/>
  <c r="G1624" i="1" s="1"/>
  <c r="H1623" i="1"/>
  <c r="G1623" i="1"/>
  <c r="C1623" i="1"/>
  <c r="H1620" i="1"/>
  <c r="C1620" i="1"/>
  <c r="G1620" i="1" s="1"/>
  <c r="H1619" i="1"/>
  <c r="G1619" i="1"/>
  <c r="C1619" i="1"/>
  <c r="G1618" i="1"/>
  <c r="C1618" i="1"/>
  <c r="H1618" i="1" s="1"/>
  <c r="G1617" i="1"/>
  <c r="C1617" i="1"/>
  <c r="H1617" i="1" s="1"/>
  <c r="H1616" i="1"/>
  <c r="C1616" i="1"/>
  <c r="G1616" i="1" s="1"/>
  <c r="H1615" i="1"/>
  <c r="G1615" i="1"/>
  <c r="C1615" i="1"/>
  <c r="H1614" i="1"/>
  <c r="G1614" i="1"/>
  <c r="C1614" i="1"/>
  <c r="C1613" i="1"/>
  <c r="H1613" i="1" s="1"/>
  <c r="C1612" i="1"/>
  <c r="G1612" i="1" s="1"/>
  <c r="H1611" i="1"/>
  <c r="G1611" i="1"/>
  <c r="C1611" i="1"/>
  <c r="G1610" i="1"/>
  <c r="C1610" i="1"/>
  <c r="H1610" i="1" s="1"/>
  <c r="G1609" i="1"/>
  <c r="C1609" i="1"/>
  <c r="H1609" i="1" s="1"/>
  <c r="H1608" i="1"/>
  <c r="C1608" i="1"/>
  <c r="G1608" i="1" s="1"/>
  <c r="C1607" i="1"/>
  <c r="G1607" i="1" s="1"/>
  <c r="C1606" i="1"/>
  <c r="H1606" i="1" s="1"/>
  <c r="C1605" i="1"/>
  <c r="H1605" i="1" s="1"/>
  <c r="H1603" i="1"/>
  <c r="G1603" i="1"/>
  <c r="C1603" i="1"/>
  <c r="G1601" i="1"/>
  <c r="C1601" i="1"/>
  <c r="H1601" i="1" s="1"/>
  <c r="H1600" i="1"/>
  <c r="C1600" i="1"/>
  <c r="G1600" i="1" s="1"/>
  <c r="H1599" i="1"/>
  <c r="G1599" i="1"/>
  <c r="C1599" i="1"/>
  <c r="H1598" i="1"/>
  <c r="G1598" i="1"/>
  <c r="C1598" i="1"/>
  <c r="G1597" i="1"/>
  <c r="C1597" i="1"/>
  <c r="H1597" i="1" s="1"/>
  <c r="H1596" i="1"/>
  <c r="C1596" i="1"/>
  <c r="G1596" i="1" s="1"/>
  <c r="H1595" i="1"/>
  <c r="C1595" i="1"/>
  <c r="G1595" i="1" s="1"/>
  <c r="C1594" i="1"/>
  <c r="H1594" i="1" s="1"/>
  <c r="C1593" i="1"/>
  <c r="G1593" i="1" s="1"/>
  <c r="H1592" i="1"/>
  <c r="G1592" i="1"/>
  <c r="C1592" i="1"/>
  <c r="C1591" i="1"/>
  <c r="G1591" i="1" s="1"/>
  <c r="G1590" i="1"/>
  <c r="C1590" i="1"/>
  <c r="H1590" i="1" s="1"/>
  <c r="C1589" i="1"/>
  <c r="G1589" i="1" s="1"/>
  <c r="C1588" i="1"/>
  <c r="H1588" i="1" s="1"/>
  <c r="C1587" i="1"/>
  <c r="G1587" i="1" s="1"/>
  <c r="C1586" i="1"/>
  <c r="H1586" i="1" s="1"/>
  <c r="H1584" i="1"/>
  <c r="G1584" i="1"/>
  <c r="C1584" i="1"/>
  <c r="C1582" i="1"/>
  <c r="G1582" i="1" s="1"/>
  <c r="J1581" i="1"/>
  <c r="H1581" i="1"/>
  <c r="D1581" i="1"/>
  <c r="G1581" i="1" s="1"/>
  <c r="C1581" i="1"/>
  <c r="J1580" i="1"/>
  <c r="H1580" i="1"/>
  <c r="D1580" i="1"/>
  <c r="C1580" i="1"/>
  <c r="G1580" i="1" s="1"/>
  <c r="J1579" i="1"/>
  <c r="H1579" i="1"/>
  <c r="D1579" i="1"/>
  <c r="G1579" i="1" s="1"/>
  <c r="C1579" i="1"/>
  <c r="J1578" i="1"/>
  <c r="H1578" i="1"/>
  <c r="D1578" i="1"/>
  <c r="C1578" i="1"/>
  <c r="G1578" i="1" s="1"/>
  <c r="D1577" i="1"/>
  <c r="H1577" i="1" s="1"/>
  <c r="C1577" i="1"/>
  <c r="D1576" i="1"/>
  <c r="C1576" i="1"/>
  <c r="D1575" i="1"/>
  <c r="C1575" i="1"/>
  <c r="D1574" i="1"/>
  <c r="C1574" i="1"/>
  <c r="D1573" i="1"/>
  <c r="C1573" i="1"/>
  <c r="D1572" i="1"/>
  <c r="H1572" i="1" s="1"/>
  <c r="C1572" i="1"/>
  <c r="G1572" i="1" s="1"/>
  <c r="D1571" i="1"/>
  <c r="H1571" i="1" s="1"/>
  <c r="C1571" i="1"/>
  <c r="G1571" i="1" s="1"/>
  <c r="J1570" i="1"/>
  <c r="D1570" i="1"/>
  <c r="G1570" i="1" s="1"/>
  <c r="C1570" i="1"/>
  <c r="J1569" i="1"/>
  <c r="D1569" i="1"/>
  <c r="H1569" i="1" s="1"/>
  <c r="C1569" i="1"/>
  <c r="G1569" i="1" s="1"/>
  <c r="J1568" i="1"/>
  <c r="D1568" i="1"/>
  <c r="G1568" i="1" s="1"/>
  <c r="C1568" i="1"/>
  <c r="J1567" i="1"/>
  <c r="D1567" i="1"/>
  <c r="H1567" i="1" s="1"/>
  <c r="C1567" i="1"/>
  <c r="G1567" i="1" s="1"/>
  <c r="J1566" i="1"/>
  <c r="D1566" i="1"/>
  <c r="G1566" i="1" s="1"/>
  <c r="C1566" i="1"/>
  <c r="J1565" i="1"/>
  <c r="D1565" i="1"/>
  <c r="H1565" i="1" s="1"/>
  <c r="C1565" i="1"/>
  <c r="G1565" i="1" s="1"/>
  <c r="J1564" i="1"/>
  <c r="D1564" i="1"/>
  <c r="G1564" i="1" s="1"/>
  <c r="C1564" i="1"/>
  <c r="H1563" i="1"/>
  <c r="D1563" i="1"/>
  <c r="G1563" i="1" s="1"/>
  <c r="C1563" i="1"/>
  <c r="J1562" i="1"/>
  <c r="H1562" i="1"/>
  <c r="D1562" i="1"/>
  <c r="C1562" i="1"/>
  <c r="G1562" i="1" s="1"/>
  <c r="J1561" i="1"/>
  <c r="H1561" i="1"/>
  <c r="D1561" i="1"/>
  <c r="G1561" i="1" s="1"/>
  <c r="C1561" i="1"/>
  <c r="J1560" i="1"/>
  <c r="H1560" i="1"/>
  <c r="D1560" i="1"/>
  <c r="C1560" i="1"/>
  <c r="G1560" i="1" s="1"/>
  <c r="J1559" i="1"/>
  <c r="H1559" i="1"/>
  <c r="D1559" i="1"/>
  <c r="G1559" i="1" s="1"/>
  <c r="C1559" i="1"/>
  <c r="J1558" i="1"/>
  <c r="H1558" i="1"/>
  <c r="D1558" i="1"/>
  <c r="C1558" i="1"/>
  <c r="G1558" i="1" s="1"/>
  <c r="J1557" i="1"/>
  <c r="H1557" i="1"/>
  <c r="D1557" i="1"/>
  <c r="G1557" i="1" s="1"/>
  <c r="C1557" i="1"/>
  <c r="D1556" i="1"/>
  <c r="C1556" i="1"/>
  <c r="D1555" i="1"/>
  <c r="G1555" i="1" s="1"/>
  <c r="C1555" i="1"/>
  <c r="D1554" i="1"/>
  <c r="J1554" i="1" s="1"/>
  <c r="C1554" i="1"/>
  <c r="G1554" i="1" s="1"/>
  <c r="D1553" i="1"/>
  <c r="G1553" i="1" s="1"/>
  <c r="C1553" i="1"/>
  <c r="D1552" i="1"/>
  <c r="J1552" i="1" s="1"/>
  <c r="C1552" i="1"/>
  <c r="G1552" i="1" s="1"/>
  <c r="D1551" i="1"/>
  <c r="G1551" i="1" s="1"/>
  <c r="C1551" i="1"/>
  <c r="D1550" i="1"/>
  <c r="J1550" i="1" s="1"/>
  <c r="C1550" i="1"/>
  <c r="G1550" i="1" s="1"/>
  <c r="D1549" i="1"/>
  <c r="G1549" i="1" s="1"/>
  <c r="C1549" i="1"/>
  <c r="D1548" i="1"/>
  <c r="J1548" i="1" s="1"/>
  <c r="C1548" i="1"/>
  <c r="G1548" i="1" s="1"/>
  <c r="C1547" i="1"/>
  <c r="H1547" i="1" s="1"/>
  <c r="D1546" i="1"/>
  <c r="C1546" i="1"/>
  <c r="D1545" i="1"/>
  <c r="C1545" i="1"/>
  <c r="D1544" i="1"/>
  <c r="C1544" i="1"/>
  <c r="D1543" i="1"/>
  <c r="C1543" i="1"/>
  <c r="D1542" i="1"/>
  <c r="C1542" i="1"/>
  <c r="D1541" i="1"/>
  <c r="C1541" i="1"/>
  <c r="G1540" i="1"/>
  <c r="D1540" i="1"/>
  <c r="C1540" i="1"/>
  <c r="H1540" i="1" s="1"/>
  <c r="C1539" i="1"/>
  <c r="C1538" i="1"/>
  <c r="D1536" i="1"/>
  <c r="C1536" i="1"/>
  <c r="H1536" i="1" s="1"/>
  <c r="G1535" i="1"/>
  <c r="D1535" i="1"/>
  <c r="C1535" i="1"/>
  <c r="H1535" i="1" s="1"/>
  <c r="G1534" i="1"/>
  <c r="D1534" i="1"/>
  <c r="C1534" i="1"/>
  <c r="H1534" i="1" s="1"/>
  <c r="D1533" i="1"/>
  <c r="C1533" i="1"/>
  <c r="D1532" i="1"/>
  <c r="C1532" i="1"/>
  <c r="H1532" i="1" s="1"/>
  <c r="G1531" i="1"/>
  <c r="D1531" i="1"/>
  <c r="C1531" i="1"/>
  <c r="H1531" i="1" s="1"/>
  <c r="G1530" i="1"/>
  <c r="D1530" i="1"/>
  <c r="C1530" i="1"/>
  <c r="H1530" i="1" s="1"/>
  <c r="D1529" i="1"/>
  <c r="C1529" i="1"/>
  <c r="D1528" i="1"/>
  <c r="C1528" i="1"/>
  <c r="H1528" i="1" s="1"/>
  <c r="G1527" i="1"/>
  <c r="D1527" i="1"/>
  <c r="C1527" i="1"/>
  <c r="H1527" i="1" s="1"/>
  <c r="G1526" i="1"/>
  <c r="D1526" i="1"/>
  <c r="C1526" i="1"/>
  <c r="H1526" i="1" s="1"/>
  <c r="D1525" i="1"/>
  <c r="C1525" i="1"/>
  <c r="D1524" i="1"/>
  <c r="C1524" i="1"/>
  <c r="H1524" i="1" s="1"/>
  <c r="G1523" i="1"/>
  <c r="D1523" i="1"/>
  <c r="C1523" i="1"/>
  <c r="H1523" i="1" s="1"/>
  <c r="G1522" i="1"/>
  <c r="D1522" i="1"/>
  <c r="C1522" i="1"/>
  <c r="H1522" i="1" s="1"/>
  <c r="D1521" i="1"/>
  <c r="C1521" i="1"/>
  <c r="D1520" i="1"/>
  <c r="C1520" i="1"/>
  <c r="H1520" i="1" s="1"/>
  <c r="G1519" i="1"/>
  <c r="D1519" i="1"/>
  <c r="C1519" i="1"/>
  <c r="H1519" i="1" s="1"/>
  <c r="G1518" i="1"/>
  <c r="D1518" i="1"/>
  <c r="C1518" i="1"/>
  <c r="H1518" i="1" s="1"/>
  <c r="D1517" i="1"/>
  <c r="C1517" i="1"/>
  <c r="D1516" i="1"/>
  <c r="C1516" i="1"/>
  <c r="H1516" i="1" s="1"/>
  <c r="G1515" i="1"/>
  <c r="D1515" i="1"/>
  <c r="C1515" i="1"/>
  <c r="H1515" i="1" s="1"/>
  <c r="G1514" i="1"/>
  <c r="D1514" i="1"/>
  <c r="C1514" i="1"/>
  <c r="H1514" i="1" s="1"/>
  <c r="D1513" i="1"/>
  <c r="C1513" i="1"/>
  <c r="D1512" i="1"/>
  <c r="C1512" i="1"/>
  <c r="H1512" i="1" s="1"/>
  <c r="G1511" i="1"/>
  <c r="D1511" i="1"/>
  <c r="C1511" i="1"/>
  <c r="H1511" i="1" s="1"/>
  <c r="C1510" i="1"/>
  <c r="D1509" i="1"/>
  <c r="C1509" i="1"/>
  <c r="H1509" i="1" s="1"/>
  <c r="G1508" i="1"/>
  <c r="D1508" i="1"/>
  <c r="C1508" i="1"/>
  <c r="H1508" i="1" s="1"/>
  <c r="G1507" i="1"/>
  <c r="D1507" i="1"/>
  <c r="C1507" i="1"/>
  <c r="H1507" i="1" s="1"/>
  <c r="D1506" i="1"/>
  <c r="C1506" i="1"/>
  <c r="D1505" i="1"/>
  <c r="C1505" i="1"/>
  <c r="H1505" i="1" s="1"/>
  <c r="G1504" i="1"/>
  <c r="D1504" i="1"/>
  <c r="C1504" i="1"/>
  <c r="H1504" i="1" s="1"/>
  <c r="G1503" i="1"/>
  <c r="D1503" i="1"/>
  <c r="C1503" i="1"/>
  <c r="H1503" i="1" s="1"/>
  <c r="D1502" i="1"/>
  <c r="C1502" i="1"/>
  <c r="D1501" i="1"/>
  <c r="C1501" i="1"/>
  <c r="H1501" i="1" s="1"/>
  <c r="G1500" i="1"/>
  <c r="D1500" i="1"/>
  <c r="C1500" i="1"/>
  <c r="H1500" i="1" s="1"/>
  <c r="G1499" i="1"/>
  <c r="D1499" i="1"/>
  <c r="C1499" i="1"/>
  <c r="H1499" i="1" s="1"/>
  <c r="D1498" i="1"/>
  <c r="C1498" i="1"/>
  <c r="D1497" i="1"/>
  <c r="C1497" i="1"/>
  <c r="H1497" i="1" s="1"/>
  <c r="G1496" i="1"/>
  <c r="D1496" i="1"/>
  <c r="C1496" i="1"/>
  <c r="H1496" i="1" s="1"/>
  <c r="G1495" i="1"/>
  <c r="D1495" i="1"/>
  <c r="C1495" i="1"/>
  <c r="H1495" i="1" s="1"/>
  <c r="D1494" i="1"/>
  <c r="C1494" i="1"/>
  <c r="D1493" i="1"/>
  <c r="C1493" i="1"/>
  <c r="H1493" i="1" s="1"/>
  <c r="G1492" i="1"/>
  <c r="D1492" i="1"/>
  <c r="C1492" i="1"/>
  <c r="H1492" i="1" s="1"/>
  <c r="G1491" i="1"/>
  <c r="D1491" i="1"/>
  <c r="C1491" i="1"/>
  <c r="H1491" i="1" s="1"/>
  <c r="D1490" i="1"/>
  <c r="C1490" i="1"/>
  <c r="D1489" i="1"/>
  <c r="C1489" i="1"/>
  <c r="H1489" i="1" s="1"/>
  <c r="G1488" i="1"/>
  <c r="D1488" i="1"/>
  <c r="C1488" i="1"/>
  <c r="H1488" i="1" s="1"/>
  <c r="G1487" i="1"/>
  <c r="D1487" i="1"/>
  <c r="C1487" i="1"/>
  <c r="H1487" i="1" s="1"/>
  <c r="C1486" i="1"/>
  <c r="C1485" i="1"/>
  <c r="D1484" i="1"/>
  <c r="C1484" i="1"/>
  <c r="D1483" i="1"/>
  <c r="C1483" i="1"/>
  <c r="H1483" i="1" s="1"/>
  <c r="G1482" i="1"/>
  <c r="D1482" i="1"/>
  <c r="C1482" i="1"/>
  <c r="H1482" i="1" s="1"/>
  <c r="G1481" i="1"/>
  <c r="D1481" i="1"/>
  <c r="C1481" i="1"/>
  <c r="H1481" i="1" s="1"/>
  <c r="D1480" i="1"/>
  <c r="C1480" i="1"/>
  <c r="D1479" i="1"/>
  <c r="C1479" i="1"/>
  <c r="H1479" i="1" s="1"/>
  <c r="G1478" i="1"/>
  <c r="D1478" i="1"/>
  <c r="C1478" i="1"/>
  <c r="H1478" i="1" s="1"/>
  <c r="G1477" i="1"/>
  <c r="D1477" i="1"/>
  <c r="C1477" i="1"/>
  <c r="H1477" i="1" s="1"/>
  <c r="D1476" i="1"/>
  <c r="C1476" i="1"/>
  <c r="D1475" i="1"/>
  <c r="C1475" i="1"/>
  <c r="H1475" i="1" s="1"/>
  <c r="G1474" i="1"/>
  <c r="D1474" i="1"/>
  <c r="C1474" i="1"/>
  <c r="H1474" i="1" s="1"/>
  <c r="G1473" i="1"/>
  <c r="D1473" i="1"/>
  <c r="C1473" i="1"/>
  <c r="H1473" i="1" s="1"/>
  <c r="D1472" i="1"/>
  <c r="C1472" i="1"/>
  <c r="D1471" i="1"/>
  <c r="C1471" i="1"/>
  <c r="H1471" i="1" s="1"/>
  <c r="G1470" i="1"/>
  <c r="D1470" i="1"/>
  <c r="C1470" i="1"/>
  <c r="H1470" i="1" s="1"/>
  <c r="G1469" i="1"/>
  <c r="D1469" i="1"/>
  <c r="C1469" i="1"/>
  <c r="H1469" i="1" s="1"/>
  <c r="D1468" i="1"/>
  <c r="C1468" i="1"/>
  <c r="D1467" i="1"/>
  <c r="C1467" i="1"/>
  <c r="H1467" i="1" s="1"/>
  <c r="G1466" i="1"/>
  <c r="D1466" i="1"/>
  <c r="C1466" i="1"/>
  <c r="H1466" i="1" s="1"/>
  <c r="G1465" i="1"/>
  <c r="D1465" i="1"/>
  <c r="C1465" i="1"/>
  <c r="H1465" i="1" s="1"/>
  <c r="D1464" i="1"/>
  <c r="C1464" i="1"/>
  <c r="D1463" i="1"/>
  <c r="C1463" i="1"/>
  <c r="H1463" i="1" s="1"/>
  <c r="G1462" i="1"/>
  <c r="C1462" i="1"/>
  <c r="D1461" i="1"/>
  <c r="C1461" i="1"/>
  <c r="D1460" i="1"/>
  <c r="C1460" i="1"/>
  <c r="H1460" i="1" s="1"/>
  <c r="G1459" i="1"/>
  <c r="D1459" i="1"/>
  <c r="C1459" i="1"/>
  <c r="H1459" i="1" s="1"/>
  <c r="G1458" i="1"/>
  <c r="D1458" i="1"/>
  <c r="C1458" i="1"/>
  <c r="H1458" i="1" s="1"/>
  <c r="D1457" i="1"/>
  <c r="C1457" i="1"/>
  <c r="D1456" i="1"/>
  <c r="C1456" i="1"/>
  <c r="H1456" i="1" s="1"/>
  <c r="G1455" i="1"/>
  <c r="D1455" i="1"/>
  <c r="C1455" i="1"/>
  <c r="H1455" i="1" s="1"/>
  <c r="G1454" i="1"/>
  <c r="D1454" i="1"/>
  <c r="C1454" i="1"/>
  <c r="H1454" i="1" s="1"/>
  <c r="D1453" i="1"/>
  <c r="C1453" i="1"/>
  <c r="D1452" i="1"/>
  <c r="C1452" i="1"/>
  <c r="H1452" i="1" s="1"/>
  <c r="G1451" i="1"/>
  <c r="D1451" i="1"/>
  <c r="C1451" i="1"/>
  <c r="H1451" i="1" s="1"/>
  <c r="G1450" i="1"/>
  <c r="D1450" i="1"/>
  <c r="C1450" i="1"/>
  <c r="H1450" i="1" s="1"/>
  <c r="D1449" i="1"/>
  <c r="C1449" i="1"/>
  <c r="D1448" i="1"/>
  <c r="C1448" i="1"/>
  <c r="H1448" i="1" s="1"/>
  <c r="G1447" i="1"/>
  <c r="D1447" i="1"/>
  <c r="C1447" i="1"/>
  <c r="H1447" i="1" s="1"/>
  <c r="G1446" i="1"/>
  <c r="D1446" i="1"/>
  <c r="C1446" i="1"/>
  <c r="H1446" i="1" s="1"/>
  <c r="D1445" i="1"/>
  <c r="C1445" i="1"/>
  <c r="D1444" i="1"/>
  <c r="C1444" i="1"/>
  <c r="H1444" i="1" s="1"/>
  <c r="G1443" i="1"/>
  <c r="D1443" i="1"/>
  <c r="C1443" i="1"/>
  <c r="H1443" i="1" s="1"/>
  <c r="G1442" i="1"/>
  <c r="D1442" i="1"/>
  <c r="C1442" i="1"/>
  <c r="H1442" i="1" s="1"/>
  <c r="D1441" i="1"/>
  <c r="C1441" i="1"/>
  <c r="D1440" i="1"/>
  <c r="C1440" i="1"/>
  <c r="H1440" i="1" s="1"/>
  <c r="G1439" i="1"/>
  <c r="D1439" i="1"/>
  <c r="C1439" i="1"/>
  <c r="H1439" i="1" s="1"/>
  <c r="G1438" i="1"/>
  <c r="D1438" i="1"/>
  <c r="C1438" i="1"/>
  <c r="H1438" i="1" s="1"/>
  <c r="D1437" i="1"/>
  <c r="C1437" i="1"/>
  <c r="D1436" i="1"/>
  <c r="C1436" i="1"/>
  <c r="H1436" i="1" s="1"/>
  <c r="G1435" i="1"/>
  <c r="D1435" i="1"/>
  <c r="C1435" i="1"/>
  <c r="H1435" i="1" s="1"/>
  <c r="G1434" i="1"/>
  <c r="D1434" i="1"/>
  <c r="C1434" i="1"/>
  <c r="H1434" i="1" s="1"/>
  <c r="D1433" i="1"/>
  <c r="C1433" i="1"/>
  <c r="D1432" i="1"/>
  <c r="C1432" i="1"/>
  <c r="H1432"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G1423" i="1"/>
  <c r="D1423" i="1"/>
  <c r="C1423" i="1"/>
  <c r="H1423" i="1" s="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G1404" i="1"/>
  <c r="D1404" i="1"/>
  <c r="C1404" i="1"/>
  <c r="H1404" i="1" s="1"/>
  <c r="G1403" i="1"/>
  <c r="D1403" i="1"/>
  <c r="C1403" i="1"/>
  <c r="H1403" i="1" s="1"/>
  <c r="D1402" i="1"/>
  <c r="C1402" i="1"/>
  <c r="D1401" i="1"/>
  <c r="C1401" i="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D1391" i="1"/>
  <c r="G1391" i="1" s="1"/>
  <c r="C1391" i="1"/>
  <c r="D1390" i="1"/>
  <c r="C1390" i="1"/>
  <c r="D1389" i="1"/>
  <c r="C1389" i="1"/>
  <c r="G1388" i="1"/>
  <c r="D1388" i="1"/>
  <c r="C1388" i="1"/>
  <c r="H1388" i="1" s="1"/>
  <c r="D1387" i="1"/>
  <c r="G1387" i="1" s="1"/>
  <c r="C1387" i="1"/>
  <c r="D1386" i="1"/>
  <c r="C1386" i="1"/>
  <c r="D1385" i="1"/>
  <c r="C1385" i="1"/>
  <c r="G1384" i="1"/>
  <c r="D1384" i="1"/>
  <c r="C1384" i="1"/>
  <c r="H1384" i="1" s="1"/>
  <c r="D1383" i="1"/>
  <c r="G1383" i="1" s="1"/>
  <c r="C1383" i="1"/>
  <c r="D1382" i="1"/>
  <c r="C1382" i="1"/>
  <c r="D1381" i="1"/>
  <c r="C1381" i="1"/>
  <c r="G1380" i="1"/>
  <c r="D1380" i="1"/>
  <c r="C1380" i="1"/>
  <c r="H1380" i="1" s="1"/>
  <c r="D1379" i="1"/>
  <c r="G1379" i="1" s="1"/>
  <c r="C1379" i="1"/>
  <c r="D1378" i="1"/>
  <c r="C1378" i="1"/>
  <c r="D1377" i="1"/>
  <c r="C1377" i="1"/>
  <c r="G1376" i="1"/>
  <c r="D1376" i="1"/>
  <c r="C1376" i="1"/>
  <c r="H1376" i="1" s="1"/>
  <c r="D1375" i="1"/>
  <c r="G1375" i="1" s="1"/>
  <c r="C1375" i="1"/>
  <c r="D1374" i="1"/>
  <c r="C1374" i="1"/>
  <c r="D1373" i="1"/>
  <c r="C1373" i="1"/>
  <c r="G1372" i="1"/>
  <c r="D1372" i="1"/>
  <c r="C1372" i="1"/>
  <c r="H1372" i="1" s="1"/>
  <c r="D1371" i="1"/>
  <c r="G1371" i="1" s="1"/>
  <c r="C1371" i="1"/>
  <c r="D1370" i="1"/>
  <c r="C1370" i="1"/>
  <c r="D1369" i="1"/>
  <c r="C1369" i="1"/>
  <c r="G1368" i="1"/>
  <c r="D1368" i="1"/>
  <c r="C1368" i="1"/>
  <c r="H1368" i="1" s="1"/>
  <c r="D1367" i="1"/>
  <c r="G1367" i="1" s="1"/>
  <c r="C1367" i="1"/>
  <c r="D1366" i="1"/>
  <c r="C1366" i="1"/>
  <c r="D1365" i="1"/>
  <c r="C1365" i="1"/>
  <c r="G1364" i="1"/>
  <c r="D1364" i="1"/>
  <c r="C1364" i="1"/>
  <c r="H1364" i="1" s="1"/>
  <c r="D1363" i="1"/>
  <c r="G1363" i="1" s="1"/>
  <c r="C1363" i="1"/>
  <c r="D1362" i="1"/>
  <c r="C1362" i="1"/>
  <c r="D1361" i="1"/>
  <c r="C1361" i="1"/>
  <c r="G1360" i="1"/>
  <c r="D1360" i="1"/>
  <c r="C1360" i="1"/>
  <c r="H1360" i="1" s="1"/>
  <c r="D1359" i="1"/>
  <c r="G1359" i="1" s="1"/>
  <c r="C1359" i="1"/>
  <c r="D1358" i="1"/>
  <c r="C1358" i="1"/>
  <c r="D1357" i="1"/>
  <c r="C1357" i="1"/>
  <c r="G1356" i="1"/>
  <c r="D1356" i="1"/>
  <c r="C1356" i="1"/>
  <c r="H1356" i="1" s="1"/>
  <c r="D1355" i="1"/>
  <c r="G1355" i="1" s="1"/>
  <c r="C1355" i="1"/>
  <c r="D1354" i="1"/>
  <c r="C1354" i="1"/>
  <c r="D1353" i="1"/>
  <c r="C1353" i="1"/>
  <c r="G1352" i="1"/>
  <c r="D1352" i="1"/>
  <c r="C1352" i="1"/>
  <c r="H1352" i="1" s="1"/>
  <c r="D1351" i="1"/>
  <c r="G1351" i="1" s="1"/>
  <c r="C1351" i="1"/>
  <c r="D1350" i="1"/>
  <c r="C1350" i="1"/>
  <c r="D1349" i="1"/>
  <c r="C1349" i="1"/>
  <c r="G1348" i="1"/>
  <c r="D1348" i="1"/>
  <c r="C1348" i="1"/>
  <c r="H1348" i="1" s="1"/>
  <c r="D1347" i="1"/>
  <c r="G1347" i="1" s="1"/>
  <c r="C1347" i="1"/>
  <c r="D1346" i="1"/>
  <c r="C1346" i="1"/>
  <c r="D1345" i="1"/>
  <c r="C1345" i="1"/>
  <c r="G1344" i="1"/>
  <c r="D1344" i="1"/>
  <c r="C1344" i="1"/>
  <c r="H1344" i="1" s="1"/>
  <c r="D1343" i="1"/>
  <c r="G1343" i="1" s="1"/>
  <c r="C1343" i="1"/>
  <c r="D1342" i="1"/>
  <c r="C1342" i="1"/>
  <c r="D1341" i="1"/>
  <c r="C1341" i="1"/>
  <c r="G1340" i="1"/>
  <c r="D1340" i="1"/>
  <c r="C1340" i="1"/>
  <c r="H1340" i="1" s="1"/>
  <c r="D1339" i="1"/>
  <c r="G1339" i="1" s="1"/>
  <c r="C1339" i="1"/>
  <c r="D1338" i="1"/>
  <c r="C1338" i="1"/>
  <c r="D1337" i="1"/>
  <c r="C1337" i="1"/>
  <c r="G1336" i="1"/>
  <c r="D1336" i="1"/>
  <c r="C1336" i="1"/>
  <c r="H1336" i="1" s="1"/>
  <c r="D1335" i="1"/>
  <c r="G1335" i="1" s="1"/>
  <c r="C1335" i="1"/>
  <c r="D1334" i="1"/>
  <c r="C1334" i="1"/>
  <c r="D1333" i="1"/>
  <c r="C1333" i="1"/>
  <c r="G1332" i="1"/>
  <c r="D1332" i="1"/>
  <c r="C1332" i="1"/>
  <c r="H1332" i="1" s="1"/>
  <c r="D1331" i="1"/>
  <c r="G1331" i="1" s="1"/>
  <c r="C1331" i="1"/>
  <c r="D1330" i="1"/>
  <c r="C1330" i="1"/>
  <c r="D1329" i="1"/>
  <c r="C1329" i="1"/>
  <c r="G1328" i="1"/>
  <c r="D1328" i="1"/>
  <c r="C1328" i="1"/>
  <c r="H1328" i="1" s="1"/>
  <c r="D1327" i="1"/>
  <c r="G1327" i="1" s="1"/>
  <c r="C1327" i="1"/>
  <c r="D1326" i="1"/>
  <c r="C1326" i="1"/>
  <c r="D1325" i="1"/>
  <c r="C1325" i="1"/>
  <c r="G1324" i="1"/>
  <c r="D1324" i="1"/>
  <c r="C1324" i="1"/>
  <c r="H1324" i="1" s="1"/>
  <c r="D1323" i="1"/>
  <c r="G1323" i="1" s="1"/>
  <c r="C1323" i="1"/>
  <c r="D1322" i="1"/>
  <c r="C1322" i="1"/>
  <c r="D1321" i="1"/>
  <c r="C1321" i="1"/>
  <c r="G1320" i="1"/>
  <c r="D1320" i="1"/>
  <c r="C1320" i="1"/>
  <c r="H1320" i="1" s="1"/>
  <c r="D1319" i="1"/>
  <c r="G1319" i="1" s="1"/>
  <c r="C1319" i="1"/>
  <c r="D1318" i="1"/>
  <c r="C1318" i="1"/>
  <c r="D1317" i="1"/>
  <c r="C1317" i="1"/>
  <c r="G1316" i="1"/>
  <c r="D1316" i="1"/>
  <c r="C1316" i="1"/>
  <c r="H1316" i="1" s="1"/>
  <c r="D1315" i="1"/>
  <c r="G1315" i="1" s="1"/>
  <c r="C1315" i="1"/>
  <c r="D1314" i="1"/>
  <c r="C1314" i="1"/>
  <c r="D1313" i="1"/>
  <c r="C1313" i="1"/>
  <c r="G1312" i="1"/>
  <c r="D1312" i="1"/>
  <c r="C1312" i="1"/>
  <c r="H1312" i="1" s="1"/>
  <c r="D1311" i="1"/>
  <c r="G1311" i="1" s="1"/>
  <c r="C1311" i="1"/>
  <c r="D1310" i="1"/>
  <c r="C1310" i="1"/>
  <c r="D1309" i="1"/>
  <c r="C1309" i="1"/>
  <c r="G1308" i="1"/>
  <c r="D1308" i="1"/>
  <c r="C1308" i="1"/>
  <c r="H1308" i="1" s="1"/>
  <c r="D1307" i="1"/>
  <c r="G1307" i="1" s="1"/>
  <c r="C1307" i="1"/>
  <c r="D1306" i="1"/>
  <c r="C1306" i="1"/>
  <c r="D1305" i="1"/>
  <c r="C1305" i="1"/>
  <c r="G1304" i="1"/>
  <c r="D1304" i="1"/>
  <c r="C1304" i="1"/>
  <c r="H1304" i="1" s="1"/>
  <c r="D1303" i="1"/>
  <c r="G1303" i="1" s="1"/>
  <c r="C1303" i="1"/>
  <c r="D1302" i="1"/>
  <c r="C1302" i="1"/>
  <c r="D1301" i="1"/>
  <c r="C1301" i="1"/>
  <c r="G1300" i="1"/>
  <c r="D1300" i="1"/>
  <c r="C1300" i="1"/>
  <c r="H1300" i="1" s="1"/>
  <c r="D1299" i="1"/>
  <c r="G1299" i="1" s="1"/>
  <c r="C1299" i="1"/>
  <c r="D1298" i="1"/>
  <c r="C1298" i="1"/>
  <c r="D1297" i="1"/>
  <c r="C1297" i="1"/>
  <c r="G1296" i="1"/>
  <c r="D1296" i="1"/>
  <c r="C1296" i="1"/>
  <c r="H1296" i="1" s="1"/>
  <c r="D1295" i="1"/>
  <c r="G1295" i="1" s="1"/>
  <c r="C1295" i="1"/>
  <c r="D1294" i="1"/>
  <c r="C1294" i="1"/>
  <c r="D1293" i="1"/>
  <c r="C1293" i="1"/>
  <c r="G1292" i="1"/>
  <c r="D1292" i="1"/>
  <c r="C1292" i="1"/>
  <c r="H1292" i="1" s="1"/>
  <c r="D1291" i="1"/>
  <c r="G1291" i="1" s="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G1279" i="1" s="1"/>
  <c r="C1279" i="1"/>
  <c r="D1278" i="1"/>
  <c r="H1277" i="1"/>
  <c r="D1277" i="1"/>
  <c r="G1277" i="1" s="1"/>
  <c r="C1277" i="1"/>
  <c r="D1276" i="1"/>
  <c r="G1276" i="1" s="1"/>
  <c r="C1276" i="1"/>
  <c r="H1275" i="1"/>
  <c r="D1275" i="1"/>
  <c r="G1275" i="1" s="1"/>
  <c r="C1275" i="1"/>
  <c r="D1274" i="1"/>
  <c r="G1274" i="1" s="1"/>
  <c r="C1274" i="1"/>
  <c r="H1273" i="1"/>
  <c r="D1273" i="1"/>
  <c r="G1273" i="1" s="1"/>
  <c r="C1273" i="1"/>
  <c r="D1272" i="1"/>
  <c r="G1272" i="1" s="1"/>
  <c r="C1272" i="1"/>
  <c r="H1271" i="1"/>
  <c r="D1271" i="1"/>
  <c r="G1271" i="1" s="1"/>
  <c r="C1271" i="1"/>
  <c r="D1270" i="1"/>
  <c r="G1270" i="1" s="1"/>
  <c r="C1270" i="1"/>
  <c r="H1269" i="1"/>
  <c r="D1269" i="1"/>
  <c r="G1269" i="1" s="1"/>
  <c r="C1269" i="1"/>
  <c r="D1268" i="1"/>
  <c r="G1268" i="1" s="1"/>
  <c r="C1268" i="1"/>
  <c r="H1267" i="1"/>
  <c r="D1267" i="1"/>
  <c r="G1267" i="1" s="1"/>
  <c r="C1267" i="1"/>
  <c r="D1266" i="1"/>
  <c r="G1266" i="1" s="1"/>
  <c r="C1266" i="1"/>
  <c r="H1265" i="1"/>
  <c r="D1265" i="1"/>
  <c r="G1265" i="1" s="1"/>
  <c r="C1265" i="1"/>
  <c r="D1264" i="1"/>
  <c r="G1264" i="1" s="1"/>
  <c r="C1264" i="1"/>
  <c r="H1263" i="1"/>
  <c r="D1263" i="1"/>
  <c r="G1263" i="1" s="1"/>
  <c r="C1263" i="1"/>
  <c r="D1262" i="1"/>
  <c r="G1262" i="1" s="1"/>
  <c r="C1262" i="1"/>
  <c r="H1261" i="1"/>
  <c r="D1261" i="1"/>
  <c r="G1261" i="1" s="1"/>
  <c r="C1261" i="1"/>
  <c r="D1260" i="1"/>
  <c r="G1260" i="1" s="1"/>
  <c r="C1260" i="1"/>
  <c r="H1259" i="1"/>
  <c r="D1259" i="1"/>
  <c r="G1259" i="1" s="1"/>
  <c r="C1259" i="1"/>
  <c r="D1258" i="1"/>
  <c r="G1258" i="1" s="1"/>
  <c r="C1258" i="1"/>
  <c r="H1257" i="1"/>
  <c r="D1257" i="1"/>
  <c r="G1257" i="1" s="1"/>
  <c r="C1257" i="1"/>
  <c r="D1256" i="1"/>
  <c r="G1256" i="1" s="1"/>
  <c r="C1256" i="1"/>
  <c r="D1255" i="1"/>
  <c r="H1254" i="1"/>
  <c r="D1254" i="1"/>
  <c r="G1254" i="1" s="1"/>
  <c r="C1254" i="1"/>
  <c r="D1253" i="1"/>
  <c r="G1253" i="1" s="1"/>
  <c r="C1253" i="1"/>
  <c r="H1252" i="1"/>
  <c r="D1252" i="1"/>
  <c r="G1252" i="1" s="1"/>
  <c r="C1252" i="1"/>
  <c r="D1251" i="1"/>
  <c r="G1251" i="1" s="1"/>
  <c r="C1251" i="1"/>
  <c r="H1250" i="1"/>
  <c r="D1250" i="1"/>
  <c r="G1250" i="1" s="1"/>
  <c r="C1250" i="1"/>
  <c r="D1249" i="1"/>
  <c r="G1249" i="1" s="1"/>
  <c r="C1249" i="1"/>
  <c r="H1248" i="1"/>
  <c r="D1248" i="1"/>
  <c r="G1248" i="1" s="1"/>
  <c r="C1248" i="1"/>
  <c r="D1247" i="1"/>
  <c r="G1247" i="1" s="1"/>
  <c r="C1247" i="1"/>
  <c r="H1246" i="1"/>
  <c r="D1246" i="1"/>
  <c r="G1246" i="1" s="1"/>
  <c r="C1246" i="1"/>
  <c r="D1245" i="1"/>
  <c r="G1245" i="1" s="1"/>
  <c r="C1245" i="1"/>
  <c r="H1244" i="1"/>
  <c r="D1244" i="1"/>
  <c r="G1244" i="1" s="1"/>
  <c r="C1244" i="1"/>
  <c r="D1243" i="1"/>
  <c r="G1243" i="1" s="1"/>
  <c r="C1243" i="1"/>
  <c r="H1242" i="1"/>
  <c r="D1242" i="1"/>
  <c r="G1242" i="1" s="1"/>
  <c r="C1242" i="1"/>
  <c r="D1241" i="1"/>
  <c r="G1241" i="1" s="1"/>
  <c r="C1241" i="1"/>
  <c r="H1240" i="1"/>
  <c r="D1240" i="1"/>
  <c r="G1240" i="1" s="1"/>
  <c r="C1240" i="1"/>
  <c r="D1239" i="1"/>
  <c r="G1239" i="1" s="1"/>
  <c r="C1239" i="1"/>
  <c r="H1238" i="1"/>
  <c r="D1238" i="1"/>
  <c r="G1238" i="1" s="1"/>
  <c r="C1238" i="1"/>
  <c r="D1237" i="1"/>
  <c r="G1237" i="1" s="1"/>
  <c r="C1237" i="1"/>
  <c r="H1236" i="1"/>
  <c r="D1236" i="1"/>
  <c r="G1236" i="1" s="1"/>
  <c r="C1236" i="1"/>
  <c r="D1235" i="1"/>
  <c r="G1235" i="1" s="1"/>
  <c r="C1235" i="1"/>
  <c r="H1234" i="1"/>
  <c r="D1234" i="1"/>
  <c r="G1234" i="1" s="1"/>
  <c r="C1234" i="1"/>
  <c r="D1233" i="1"/>
  <c r="G1233" i="1" s="1"/>
  <c r="C1233" i="1"/>
  <c r="H1232" i="1"/>
  <c r="D1232" i="1"/>
  <c r="G1232" i="1" s="1"/>
  <c r="C1232" i="1"/>
  <c r="D1231" i="1"/>
  <c r="G1231" i="1" s="1"/>
  <c r="C1231" i="1"/>
  <c r="H1230" i="1"/>
  <c r="D1230" i="1"/>
  <c r="G1230" i="1" s="1"/>
  <c r="C1230" i="1"/>
  <c r="D1229" i="1"/>
  <c r="G1229" i="1" s="1"/>
  <c r="C1229" i="1"/>
  <c r="H1228" i="1"/>
  <c r="D1228" i="1"/>
  <c r="G1228" i="1" s="1"/>
  <c r="C1228" i="1"/>
  <c r="D1227" i="1"/>
  <c r="G1227" i="1" s="1"/>
  <c r="C1227" i="1"/>
  <c r="H1226" i="1"/>
  <c r="D1226" i="1"/>
  <c r="G1226" i="1" s="1"/>
  <c r="C1226" i="1"/>
  <c r="D1225" i="1"/>
  <c r="G1225" i="1" s="1"/>
  <c r="C1225" i="1"/>
  <c r="H1224" i="1"/>
  <c r="D1224" i="1"/>
  <c r="G1224" i="1" s="1"/>
  <c r="C1224" i="1"/>
  <c r="D1223" i="1"/>
  <c r="G1223" i="1" s="1"/>
  <c r="C1223" i="1"/>
  <c r="H1222" i="1"/>
  <c r="D1222" i="1"/>
  <c r="G1222" i="1" s="1"/>
  <c r="C1222" i="1"/>
  <c r="D1221" i="1"/>
  <c r="G1221" i="1" s="1"/>
  <c r="C1221" i="1"/>
  <c r="H1220" i="1"/>
  <c r="D1220" i="1"/>
  <c r="G1220" i="1" s="1"/>
  <c r="C1220" i="1"/>
  <c r="D1219" i="1"/>
  <c r="G1219" i="1" s="1"/>
  <c r="C1219" i="1"/>
  <c r="H1218" i="1"/>
  <c r="D1218" i="1"/>
  <c r="G1218" i="1" s="1"/>
  <c r="C1218" i="1"/>
  <c r="D1217" i="1"/>
  <c r="G1217" i="1" s="1"/>
  <c r="C1217" i="1"/>
  <c r="H1216" i="1"/>
  <c r="D1216" i="1"/>
  <c r="G1216" i="1" s="1"/>
  <c r="C1216" i="1"/>
  <c r="D1215" i="1"/>
  <c r="G1215" i="1" s="1"/>
  <c r="C1215" i="1"/>
  <c r="H1214" i="1"/>
  <c r="D1214" i="1"/>
  <c r="G1214" i="1" s="1"/>
  <c r="C1214" i="1"/>
  <c r="D1213" i="1"/>
  <c r="G1213" i="1" s="1"/>
  <c r="C1213" i="1"/>
  <c r="H1212" i="1"/>
  <c r="D1212" i="1"/>
  <c r="G1212" i="1" s="1"/>
  <c r="C1212" i="1"/>
  <c r="D1211" i="1"/>
  <c r="G1211" i="1" s="1"/>
  <c r="C1211" i="1"/>
  <c r="H1210" i="1"/>
  <c r="D1210" i="1"/>
  <c r="G1210" i="1" s="1"/>
  <c r="C1210" i="1"/>
  <c r="D1209" i="1"/>
  <c r="G1209" i="1" s="1"/>
  <c r="C1209" i="1"/>
  <c r="H1208" i="1"/>
  <c r="D1208" i="1"/>
  <c r="G1208" i="1" s="1"/>
  <c r="C1208" i="1"/>
  <c r="D1207" i="1"/>
  <c r="G1207" i="1" s="1"/>
  <c r="C1207" i="1"/>
  <c r="H1206" i="1"/>
  <c r="D1206" i="1"/>
  <c r="G1206" i="1" s="1"/>
  <c r="C1206" i="1"/>
  <c r="D1205" i="1"/>
  <c r="G1205" i="1" s="1"/>
  <c r="C1205" i="1"/>
  <c r="H1204" i="1"/>
  <c r="D1204" i="1"/>
  <c r="G1204" i="1" s="1"/>
  <c r="C1204" i="1"/>
  <c r="D1203" i="1"/>
  <c r="G1203" i="1" s="1"/>
  <c r="C1203" i="1"/>
  <c r="H1202" i="1"/>
  <c r="D1202" i="1"/>
  <c r="G1202" i="1" s="1"/>
  <c r="C1202" i="1"/>
  <c r="D1201" i="1"/>
  <c r="G1201" i="1" s="1"/>
  <c r="C1201" i="1"/>
  <c r="H1200" i="1"/>
  <c r="D1200" i="1"/>
  <c r="G1200" i="1" s="1"/>
  <c r="C1200" i="1"/>
  <c r="D1199" i="1"/>
  <c r="G1199" i="1" s="1"/>
  <c r="C1199" i="1"/>
  <c r="H1198" i="1"/>
  <c r="D1198" i="1"/>
  <c r="G1198" i="1" s="1"/>
  <c r="C1198"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G1021" i="1" s="1"/>
  <c r="C1021" i="1"/>
  <c r="D1020" i="1"/>
  <c r="G1020" i="1" s="1"/>
  <c r="C1020" i="1"/>
  <c r="H1019" i="1"/>
  <c r="D1019" i="1"/>
  <c r="G1019" i="1" s="1"/>
  <c r="C1019" i="1"/>
  <c r="D1018" i="1"/>
  <c r="C1018" i="1"/>
  <c r="C1017" i="1"/>
  <c r="D1016" i="1"/>
  <c r="G1016" i="1" s="1"/>
  <c r="C1016" i="1"/>
  <c r="H1015" i="1"/>
  <c r="D1015" i="1"/>
  <c r="G1015" i="1" s="1"/>
  <c r="C1015" i="1"/>
  <c r="D1014" i="1"/>
  <c r="C1014" i="1"/>
  <c r="D1013" i="1"/>
  <c r="G1013" i="1" s="1"/>
  <c r="C1013" i="1"/>
  <c r="D1010" i="1"/>
  <c r="G1010" i="1" s="1"/>
  <c r="C1010" i="1"/>
  <c r="H1009" i="1"/>
  <c r="D1009" i="1"/>
  <c r="G1009" i="1" s="1"/>
  <c r="C1009" i="1"/>
  <c r="D1008" i="1"/>
  <c r="C1008" i="1"/>
  <c r="D1007" i="1"/>
  <c r="G1007" i="1" s="1"/>
  <c r="C1007" i="1"/>
  <c r="D1006" i="1"/>
  <c r="G1006" i="1" s="1"/>
  <c r="C1006" i="1"/>
  <c r="H1005" i="1"/>
  <c r="D1005" i="1"/>
  <c r="G1005" i="1" s="1"/>
  <c r="C1005" i="1"/>
  <c r="D1004" i="1"/>
  <c r="C1004" i="1"/>
  <c r="D1003" i="1"/>
  <c r="G1003" i="1" s="1"/>
  <c r="C1003" i="1"/>
  <c r="D1002" i="1"/>
  <c r="G1002" i="1" s="1"/>
  <c r="C1002" i="1"/>
  <c r="H1001" i="1"/>
  <c r="D1001" i="1"/>
  <c r="G1001" i="1" s="1"/>
  <c r="C1001" i="1"/>
  <c r="D1000" i="1"/>
  <c r="C1000" i="1"/>
  <c r="D999" i="1"/>
  <c r="G999" i="1" s="1"/>
  <c r="C999" i="1"/>
  <c r="D998" i="1"/>
  <c r="G998" i="1" s="1"/>
  <c r="C998" i="1"/>
  <c r="H997" i="1"/>
  <c r="D997" i="1"/>
  <c r="G997" i="1" s="1"/>
  <c r="C997" i="1"/>
  <c r="D996" i="1"/>
  <c r="C996" i="1"/>
  <c r="D995" i="1"/>
  <c r="G995" i="1" s="1"/>
  <c r="C995" i="1"/>
  <c r="D994" i="1"/>
  <c r="G994" i="1" s="1"/>
  <c r="C994" i="1"/>
  <c r="H993" i="1"/>
  <c r="D993" i="1"/>
  <c r="G993" i="1" s="1"/>
  <c r="C993" i="1"/>
  <c r="D992" i="1"/>
  <c r="C992" i="1"/>
  <c r="D991" i="1"/>
  <c r="G991" i="1" s="1"/>
  <c r="C991" i="1"/>
  <c r="D990" i="1"/>
  <c r="G990" i="1" s="1"/>
  <c r="C990" i="1"/>
  <c r="H989" i="1"/>
  <c r="D989" i="1"/>
  <c r="G989" i="1" s="1"/>
  <c r="C989" i="1"/>
  <c r="D988" i="1"/>
  <c r="C988" i="1"/>
  <c r="D987" i="1"/>
  <c r="G987" i="1" s="1"/>
  <c r="C987" i="1"/>
  <c r="D986" i="1"/>
  <c r="G986" i="1" s="1"/>
  <c r="C986" i="1"/>
  <c r="H985" i="1"/>
  <c r="D985" i="1"/>
  <c r="G985" i="1" s="1"/>
  <c r="C985" i="1"/>
  <c r="D984" i="1"/>
  <c r="C984" i="1"/>
  <c r="D983" i="1"/>
  <c r="G983" i="1" s="1"/>
  <c r="C983" i="1"/>
  <c r="D982" i="1"/>
  <c r="G982" i="1" s="1"/>
  <c r="C982" i="1"/>
  <c r="H981" i="1"/>
  <c r="D981" i="1"/>
  <c r="G981" i="1" s="1"/>
  <c r="C981" i="1"/>
  <c r="D980" i="1"/>
  <c r="C980" i="1"/>
  <c r="D979" i="1"/>
  <c r="G979" i="1" s="1"/>
  <c r="C979" i="1"/>
  <c r="D978" i="1"/>
  <c r="G978" i="1" s="1"/>
  <c r="C978" i="1"/>
  <c r="H977" i="1"/>
  <c r="D977" i="1"/>
  <c r="G977" i="1" s="1"/>
  <c r="C977" i="1"/>
  <c r="D976" i="1"/>
  <c r="C976" i="1"/>
  <c r="D975" i="1"/>
  <c r="G975" i="1" s="1"/>
  <c r="C975" i="1"/>
  <c r="D974" i="1"/>
  <c r="G974" i="1" s="1"/>
  <c r="C974" i="1"/>
  <c r="H973" i="1"/>
  <c r="D973" i="1"/>
  <c r="G973" i="1" s="1"/>
  <c r="C973" i="1"/>
  <c r="D972" i="1"/>
  <c r="C972" i="1"/>
  <c r="D971" i="1"/>
  <c r="G971" i="1" s="1"/>
  <c r="C971" i="1"/>
  <c r="D970" i="1"/>
  <c r="G970" i="1" s="1"/>
  <c r="C970" i="1"/>
  <c r="H969" i="1"/>
  <c r="D969" i="1"/>
  <c r="G969" i="1" s="1"/>
  <c r="C969" i="1"/>
  <c r="D968" i="1"/>
  <c r="C968" i="1"/>
  <c r="D967" i="1"/>
  <c r="G967" i="1" s="1"/>
  <c r="C967" i="1"/>
  <c r="D966" i="1"/>
  <c r="G966" i="1" s="1"/>
  <c r="C966" i="1"/>
  <c r="H965" i="1"/>
  <c r="D965" i="1"/>
  <c r="G965" i="1" s="1"/>
  <c r="C965" i="1"/>
  <c r="D964" i="1"/>
  <c r="C964" i="1"/>
  <c r="D963" i="1"/>
  <c r="G963" i="1" s="1"/>
  <c r="C963" i="1"/>
  <c r="D962" i="1"/>
  <c r="G962" i="1" s="1"/>
  <c r="C962" i="1"/>
  <c r="H961" i="1"/>
  <c r="D961" i="1"/>
  <c r="G961" i="1" s="1"/>
  <c r="C961" i="1"/>
  <c r="D960" i="1"/>
  <c r="C960" i="1"/>
  <c r="D959" i="1"/>
  <c r="G959" i="1" s="1"/>
  <c r="C959" i="1"/>
  <c r="D958" i="1"/>
  <c r="G958" i="1" s="1"/>
  <c r="C958" i="1"/>
  <c r="H957" i="1"/>
  <c r="D957" i="1"/>
  <c r="G957" i="1" s="1"/>
  <c r="C957" i="1"/>
  <c r="D956" i="1"/>
  <c r="C956" i="1"/>
  <c r="D955" i="1"/>
  <c r="G955" i="1" s="1"/>
  <c r="C955" i="1"/>
  <c r="D954" i="1"/>
  <c r="G954" i="1" s="1"/>
  <c r="C954" i="1"/>
  <c r="H953" i="1"/>
  <c r="D953" i="1"/>
  <c r="G953" i="1" s="1"/>
  <c r="C953" i="1"/>
  <c r="D952" i="1"/>
  <c r="C952" i="1"/>
  <c r="D951" i="1"/>
  <c r="G951" i="1" s="1"/>
  <c r="C951" i="1"/>
  <c r="D950" i="1"/>
  <c r="G950" i="1" s="1"/>
  <c r="C950" i="1"/>
  <c r="H949" i="1"/>
  <c r="D949" i="1"/>
  <c r="G949" i="1" s="1"/>
  <c r="C949" i="1"/>
  <c r="D948" i="1"/>
  <c r="C948" i="1"/>
  <c r="D947" i="1"/>
  <c r="G947" i="1" s="1"/>
  <c r="C947" i="1"/>
  <c r="D946" i="1"/>
  <c r="G946" i="1" s="1"/>
  <c r="C946" i="1"/>
  <c r="H945" i="1"/>
  <c r="D945" i="1"/>
  <c r="G945" i="1" s="1"/>
  <c r="C945" i="1"/>
  <c r="D944" i="1"/>
  <c r="C944" i="1"/>
  <c r="D943" i="1"/>
  <c r="G943" i="1" s="1"/>
  <c r="C943" i="1"/>
  <c r="D942" i="1"/>
  <c r="G942" i="1" s="1"/>
  <c r="C942" i="1"/>
  <c r="H941" i="1"/>
  <c r="D941" i="1"/>
  <c r="G941" i="1" s="1"/>
  <c r="C941" i="1"/>
  <c r="D940" i="1"/>
  <c r="C940" i="1"/>
  <c r="D939" i="1"/>
  <c r="G939" i="1" s="1"/>
  <c r="C939" i="1"/>
  <c r="D938" i="1"/>
  <c r="G938" i="1" s="1"/>
  <c r="C938" i="1"/>
  <c r="H937" i="1"/>
  <c r="D937" i="1"/>
  <c r="G937" i="1" s="1"/>
  <c r="C937" i="1"/>
  <c r="D936" i="1"/>
  <c r="C936" i="1"/>
  <c r="D935" i="1"/>
  <c r="G935" i="1" s="1"/>
  <c r="C935" i="1"/>
  <c r="D934" i="1"/>
  <c r="G934" i="1" s="1"/>
  <c r="C934" i="1"/>
  <c r="H933" i="1"/>
  <c r="D933" i="1"/>
  <c r="G933" i="1" s="1"/>
  <c r="C933" i="1"/>
  <c r="D932" i="1"/>
  <c r="C932" i="1"/>
  <c r="D931" i="1"/>
  <c r="G931" i="1" s="1"/>
  <c r="C931" i="1"/>
  <c r="D930" i="1"/>
  <c r="G930" i="1" s="1"/>
  <c r="C930" i="1"/>
  <c r="H929" i="1"/>
  <c r="D929" i="1"/>
  <c r="G929" i="1" s="1"/>
  <c r="C929" i="1"/>
  <c r="D928" i="1"/>
  <c r="C928" i="1"/>
  <c r="D927" i="1"/>
  <c r="G927" i="1" s="1"/>
  <c r="C927" i="1"/>
  <c r="D926" i="1"/>
  <c r="G926" i="1" s="1"/>
  <c r="C926" i="1"/>
  <c r="H925" i="1"/>
  <c r="D925" i="1"/>
  <c r="G925" i="1" s="1"/>
  <c r="C925" i="1"/>
  <c r="D924" i="1"/>
  <c r="C924" i="1"/>
  <c r="D923" i="1"/>
  <c r="G923" i="1" s="1"/>
  <c r="C923" i="1"/>
  <c r="D922" i="1"/>
  <c r="G922" i="1" s="1"/>
  <c r="C922" i="1"/>
  <c r="H921" i="1"/>
  <c r="D921" i="1"/>
  <c r="G921" i="1" s="1"/>
  <c r="C921" i="1"/>
  <c r="D920" i="1"/>
  <c r="C920" i="1"/>
  <c r="D919" i="1"/>
  <c r="G919" i="1" s="1"/>
  <c r="C919" i="1"/>
  <c r="D918" i="1"/>
  <c r="G918" i="1" s="1"/>
  <c r="C918" i="1"/>
  <c r="H917" i="1"/>
  <c r="D917" i="1"/>
  <c r="G917" i="1" s="1"/>
  <c r="C917" i="1"/>
  <c r="D916" i="1"/>
  <c r="C916" i="1"/>
  <c r="D915" i="1"/>
  <c r="G915" i="1" s="1"/>
  <c r="C915" i="1"/>
  <c r="D914" i="1"/>
  <c r="G914" i="1" s="1"/>
  <c r="C914" i="1"/>
  <c r="H913" i="1"/>
  <c r="D913" i="1"/>
  <c r="G913" i="1" s="1"/>
  <c r="C913" i="1"/>
  <c r="D912" i="1"/>
  <c r="C912" i="1"/>
  <c r="D911" i="1"/>
  <c r="G911" i="1" s="1"/>
  <c r="C911" i="1"/>
  <c r="D910" i="1"/>
  <c r="G910" i="1" s="1"/>
  <c r="C910" i="1"/>
  <c r="H909" i="1"/>
  <c r="D909" i="1"/>
  <c r="G909" i="1" s="1"/>
  <c r="C909" i="1"/>
  <c r="D908" i="1"/>
  <c r="C908" i="1"/>
  <c r="D907" i="1"/>
  <c r="G907" i="1" s="1"/>
  <c r="C907" i="1"/>
  <c r="D906" i="1"/>
  <c r="G906" i="1" s="1"/>
  <c r="C906" i="1"/>
  <c r="H905" i="1"/>
  <c r="D905" i="1"/>
  <c r="G905" i="1" s="1"/>
  <c r="C905" i="1"/>
  <c r="D904" i="1"/>
  <c r="C904" i="1"/>
  <c r="D903" i="1"/>
  <c r="G903" i="1" s="1"/>
  <c r="C903" i="1"/>
  <c r="D902" i="1"/>
  <c r="G902" i="1" s="1"/>
  <c r="C902" i="1"/>
  <c r="H901" i="1"/>
  <c r="D901" i="1"/>
  <c r="G901" i="1" s="1"/>
  <c r="C901" i="1"/>
  <c r="D900" i="1"/>
  <c r="C900" i="1"/>
  <c r="D899" i="1"/>
  <c r="G899" i="1" s="1"/>
  <c r="C899" i="1"/>
  <c r="D898" i="1"/>
  <c r="G898" i="1" s="1"/>
  <c r="C898" i="1"/>
  <c r="H897" i="1"/>
  <c r="D897" i="1"/>
  <c r="G897" i="1" s="1"/>
  <c r="C897" i="1"/>
  <c r="D896" i="1"/>
  <c r="C896" i="1"/>
  <c r="D895" i="1"/>
  <c r="G895" i="1" s="1"/>
  <c r="C895" i="1"/>
  <c r="D894" i="1"/>
  <c r="G894" i="1" s="1"/>
  <c r="C894" i="1"/>
  <c r="H893" i="1"/>
  <c r="D893" i="1"/>
  <c r="G893" i="1" s="1"/>
  <c r="C893" i="1"/>
  <c r="D892" i="1"/>
  <c r="C892" i="1"/>
  <c r="D891" i="1"/>
  <c r="G891" i="1" s="1"/>
  <c r="C891" i="1"/>
  <c r="D890" i="1"/>
  <c r="G890" i="1" s="1"/>
  <c r="C890" i="1"/>
  <c r="H889" i="1"/>
  <c r="D889" i="1"/>
  <c r="G889" i="1" s="1"/>
  <c r="C889" i="1"/>
  <c r="D888" i="1"/>
  <c r="C888" i="1"/>
  <c r="D887" i="1"/>
  <c r="G887" i="1" s="1"/>
  <c r="C887" i="1"/>
  <c r="D886" i="1"/>
  <c r="G886" i="1" s="1"/>
  <c r="C886" i="1"/>
  <c r="H885" i="1"/>
  <c r="D885" i="1"/>
  <c r="G885" i="1" s="1"/>
  <c r="C885" i="1"/>
  <c r="D884" i="1"/>
  <c r="C884" i="1"/>
  <c r="D883" i="1"/>
  <c r="G883" i="1" s="1"/>
  <c r="C883" i="1"/>
  <c r="D882" i="1"/>
  <c r="G882" i="1" s="1"/>
  <c r="C882" i="1"/>
  <c r="H881" i="1"/>
  <c r="D881" i="1"/>
  <c r="G881" i="1" s="1"/>
  <c r="C881" i="1"/>
  <c r="D880" i="1"/>
  <c r="C880" i="1"/>
  <c r="D879" i="1"/>
  <c r="G879" i="1" s="1"/>
  <c r="C879" i="1"/>
  <c r="D878" i="1"/>
  <c r="G878" i="1" s="1"/>
  <c r="C878" i="1"/>
  <c r="H877" i="1"/>
  <c r="D877" i="1"/>
  <c r="G877" i="1" s="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H618" i="1" s="1"/>
  <c r="C618" i="1"/>
  <c r="G617" i="1"/>
  <c r="D617" i="1"/>
  <c r="H617" i="1" s="1"/>
  <c r="C617" i="1"/>
  <c r="D616" i="1"/>
  <c r="H616" i="1" s="1"/>
  <c r="C616" i="1"/>
  <c r="G615" i="1"/>
  <c r="D615" i="1"/>
  <c r="H615" i="1" s="1"/>
  <c r="C615" i="1"/>
  <c r="D614" i="1"/>
  <c r="H614" i="1" s="1"/>
  <c r="C614" i="1"/>
  <c r="G613" i="1"/>
  <c r="D613" i="1"/>
  <c r="H613" i="1" s="1"/>
  <c r="C613" i="1"/>
  <c r="D612" i="1"/>
  <c r="H612" i="1" s="1"/>
  <c r="C612" i="1"/>
  <c r="G611" i="1"/>
  <c r="D611" i="1"/>
  <c r="H611" i="1" s="1"/>
  <c r="C611" i="1"/>
  <c r="D610" i="1"/>
  <c r="H610" i="1" s="1"/>
  <c r="C610" i="1"/>
  <c r="G609" i="1"/>
  <c r="D609" i="1"/>
  <c r="H609" i="1" s="1"/>
  <c r="C609" i="1"/>
  <c r="D608" i="1"/>
  <c r="H608" i="1" s="1"/>
  <c r="C608" i="1"/>
  <c r="G607" i="1"/>
  <c r="D607" i="1"/>
  <c r="H607" i="1" s="1"/>
  <c r="C607" i="1"/>
  <c r="D606" i="1"/>
  <c r="H606" i="1" s="1"/>
  <c r="C606" i="1"/>
  <c r="G605" i="1"/>
  <c r="D605" i="1"/>
  <c r="H605" i="1" s="1"/>
  <c r="C605" i="1"/>
  <c r="D604" i="1"/>
  <c r="H604" i="1" s="1"/>
  <c r="C604" i="1"/>
  <c r="G603" i="1"/>
  <c r="D603" i="1"/>
  <c r="H603" i="1" s="1"/>
  <c r="C603" i="1"/>
  <c r="D602" i="1"/>
  <c r="H602" i="1" s="1"/>
  <c r="C602" i="1"/>
  <c r="G601" i="1"/>
  <c r="D601" i="1"/>
  <c r="H601" i="1" s="1"/>
  <c r="C601" i="1"/>
  <c r="D600" i="1"/>
  <c r="H600" i="1" s="1"/>
  <c r="C600" i="1"/>
  <c r="G599" i="1"/>
  <c r="D599" i="1"/>
  <c r="H599" i="1" s="1"/>
  <c r="C599" i="1"/>
  <c r="D598" i="1"/>
  <c r="H598" i="1" s="1"/>
  <c r="C598" i="1"/>
  <c r="G597" i="1"/>
  <c r="D597" i="1"/>
  <c r="H597" i="1" s="1"/>
  <c r="C597" i="1"/>
  <c r="D596" i="1"/>
  <c r="H596" i="1" s="1"/>
  <c r="C596" i="1"/>
  <c r="G595" i="1"/>
  <c r="D595" i="1"/>
  <c r="H595" i="1" s="1"/>
  <c r="C595" i="1"/>
  <c r="D594" i="1"/>
  <c r="H594" i="1" s="1"/>
  <c r="C594" i="1"/>
  <c r="G593" i="1"/>
  <c r="D593" i="1"/>
  <c r="H593" i="1" s="1"/>
  <c r="C593" i="1"/>
  <c r="D592" i="1"/>
  <c r="H592" i="1" s="1"/>
  <c r="C592" i="1"/>
  <c r="D591" i="1"/>
  <c r="G590" i="1"/>
  <c r="D590" i="1"/>
  <c r="H590" i="1" s="1"/>
  <c r="C590" i="1"/>
  <c r="D589" i="1"/>
  <c r="H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G577" i="1"/>
  <c r="D577" i="1"/>
  <c r="H577" i="1" s="1"/>
  <c r="C577" i="1"/>
  <c r="G576" i="1"/>
  <c r="D576" i="1"/>
  <c r="H576" i="1" s="1"/>
  <c r="C576" i="1"/>
  <c r="G575" i="1"/>
  <c r="D575" i="1"/>
  <c r="H575" i="1" s="1"/>
  <c r="C575" i="1"/>
  <c r="G574" i="1"/>
  <c r="D574" i="1"/>
  <c r="H574" i="1" s="1"/>
  <c r="C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C425" i="1"/>
  <c r="C423" i="1"/>
  <c r="C422" i="1"/>
  <c r="C421" i="1"/>
  <c r="D416" i="1"/>
  <c r="H416" i="1" s="1"/>
  <c r="C416" i="1"/>
  <c r="D415" i="1"/>
  <c r="H415" i="1" s="1"/>
  <c r="C415" i="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H374" i="1"/>
  <c r="D374" i="1"/>
  <c r="C374" i="1"/>
  <c r="H373" i="1"/>
  <c r="D373" i="1"/>
  <c r="C373" i="1"/>
  <c r="G373" i="1" s="1"/>
  <c r="H372" i="1"/>
  <c r="D372" i="1"/>
  <c r="C372" i="1"/>
  <c r="G372" i="1" s="1"/>
  <c r="H371" i="1"/>
  <c r="D371" i="1"/>
  <c r="C371" i="1"/>
  <c r="G371" i="1" s="1"/>
  <c r="H370" i="1"/>
  <c r="D370" i="1"/>
  <c r="C370" i="1"/>
  <c r="D369" i="1"/>
  <c r="H369" i="1" s="1"/>
  <c r="C369"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H356" i="1" s="1"/>
  <c r="C356"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D303" i="1"/>
  <c r="H302" i="1"/>
  <c r="D302" i="1"/>
  <c r="C302" i="1"/>
  <c r="G302" i="1" s="1"/>
  <c r="H301" i="1"/>
  <c r="D301" i="1"/>
  <c r="C301" i="1"/>
  <c r="D300" i="1"/>
  <c r="H300" i="1" s="1"/>
  <c r="C300" i="1"/>
  <c r="D299" i="1"/>
  <c r="H299" i="1" s="1"/>
  <c r="C299" i="1"/>
  <c r="G299" i="1" s="1"/>
  <c r="D298" i="1"/>
  <c r="G298" i="1" s="1"/>
  <c r="C298" i="1"/>
  <c r="H294" i="1"/>
  <c r="D294" i="1"/>
  <c r="C294" i="1"/>
  <c r="G294" i="1" s="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D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7" i="1"/>
  <c r="D197" i="1"/>
  <c r="G197" i="1" s="1"/>
  <c r="C197" i="1"/>
  <c r="H196" i="1"/>
  <c r="D196" i="1"/>
  <c r="G196" i="1" s="1"/>
  <c r="C196" i="1"/>
  <c r="D195" i="1"/>
  <c r="G195" i="1" s="1"/>
  <c r="C195" i="1"/>
  <c r="H194" i="1"/>
  <c r="D194" i="1"/>
  <c r="G194" i="1" s="1"/>
  <c r="C194" i="1"/>
  <c r="H193" i="1"/>
  <c r="D193" i="1"/>
  <c r="G193" i="1" s="1"/>
  <c r="C193" i="1"/>
  <c r="H192" i="1"/>
  <c r="D192" i="1"/>
  <c r="G192" i="1" s="1"/>
  <c r="C192" i="1"/>
  <c r="D191" i="1"/>
  <c r="G191" i="1" s="1"/>
  <c r="C191" i="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D182" i="1"/>
  <c r="G182" i="1" s="1"/>
  <c r="C182" i="1"/>
  <c r="D181" i="1"/>
  <c r="G181" i="1" s="1"/>
  <c r="C181" i="1"/>
  <c r="H180" i="1"/>
  <c r="D180" i="1"/>
  <c r="G180" i="1" s="1"/>
  <c r="C180" i="1"/>
  <c r="H179" i="1"/>
  <c r="D179" i="1"/>
  <c r="G179" i="1" s="1"/>
  <c r="C179" i="1"/>
  <c r="D178" i="1"/>
  <c r="G178" i="1" s="1"/>
  <c r="C178" i="1"/>
  <c r="H177" i="1"/>
  <c r="D177" i="1"/>
  <c r="G177" i="1" s="1"/>
  <c r="C177" i="1"/>
  <c r="H176" i="1"/>
  <c r="D176" i="1"/>
  <c r="G176" i="1" s="1"/>
  <c r="C176" i="1"/>
  <c r="H175" i="1"/>
  <c r="D175" i="1"/>
  <c r="G175" i="1" s="1"/>
  <c r="C175" i="1"/>
  <c r="C174" i="1"/>
  <c r="H173" i="1"/>
  <c r="D173" i="1"/>
  <c r="G173" i="1" s="1"/>
  <c r="C173" i="1"/>
  <c r="H172" i="1"/>
  <c r="D172" i="1"/>
  <c r="G172" i="1" s="1"/>
  <c r="C172" i="1"/>
  <c r="H171" i="1"/>
  <c r="D171" i="1"/>
  <c r="G171" i="1" s="1"/>
  <c r="C171" i="1"/>
  <c r="D170" i="1"/>
  <c r="G170" i="1" s="1"/>
  <c r="C170" i="1"/>
  <c r="D169" i="1"/>
  <c r="G169" i="1" s="1"/>
  <c r="C169" i="1"/>
  <c r="D168" i="1"/>
  <c r="G168" i="1" s="1"/>
  <c r="C168" i="1"/>
  <c r="D167" i="1"/>
  <c r="G167" i="1" s="1"/>
  <c r="C167" i="1"/>
  <c r="C166" i="1"/>
  <c r="H165" i="1"/>
  <c r="D165" i="1"/>
  <c r="G165" i="1" s="1"/>
  <c r="C165" i="1"/>
  <c r="H164" i="1"/>
  <c r="D164" i="1"/>
  <c r="G164" i="1" s="1"/>
  <c r="C164" i="1"/>
  <c r="H163" i="1"/>
  <c r="D163" i="1"/>
  <c r="G163" i="1" s="1"/>
  <c r="C163" i="1"/>
  <c r="D162" i="1"/>
  <c r="G162" i="1" s="1"/>
  <c r="C162" i="1"/>
  <c r="C161" i="1"/>
  <c r="C160" i="1"/>
  <c r="H159" i="1"/>
  <c r="D159" i="1"/>
  <c r="G159" i="1" s="1"/>
  <c r="C159" i="1"/>
  <c r="D158" i="1"/>
  <c r="G158" i="1" s="1"/>
  <c r="C158" i="1"/>
  <c r="H157" i="1"/>
  <c r="D157" i="1"/>
  <c r="G157" i="1" s="1"/>
  <c r="C157" i="1"/>
  <c r="D156" i="1"/>
  <c r="G156" i="1" s="1"/>
  <c r="C156" i="1"/>
  <c r="H155" i="1"/>
  <c r="D155" i="1"/>
  <c r="G155" i="1" s="1"/>
  <c r="C155" i="1"/>
  <c r="D154" i="1"/>
  <c r="G154" i="1" s="1"/>
  <c r="C154" i="1"/>
  <c r="H153" i="1"/>
  <c r="D153" i="1"/>
  <c r="G153" i="1" s="1"/>
  <c r="C153" i="1"/>
  <c r="H152" i="1"/>
  <c r="D152" i="1"/>
  <c r="G152" i="1" s="1"/>
  <c r="C152"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H135" i="1"/>
  <c r="D135" i="1"/>
  <c r="G135" i="1" s="1"/>
  <c r="C135" i="1"/>
  <c r="H134" i="1"/>
  <c r="D134" i="1"/>
  <c r="G134" i="1" s="1"/>
  <c r="C134" i="1"/>
  <c r="D133" i="1"/>
  <c r="G133" i="1" s="1"/>
  <c r="C133" i="1"/>
  <c r="H132" i="1"/>
  <c r="D132" i="1"/>
  <c r="G132" i="1" s="1"/>
  <c r="C132" i="1"/>
  <c r="C131" i="1"/>
  <c r="H129" i="1"/>
  <c r="D129" i="1"/>
  <c r="G129" i="1" s="1"/>
  <c r="C129" i="1"/>
  <c r="H128" i="1"/>
  <c r="D128" i="1"/>
  <c r="G128" i="1" s="1"/>
  <c r="C128" i="1"/>
  <c r="H127" i="1"/>
  <c r="D127" i="1"/>
  <c r="G127" i="1" s="1"/>
  <c r="C127" i="1"/>
  <c r="D126" i="1"/>
  <c r="G126" i="1" s="1"/>
  <c r="C126" i="1"/>
  <c r="H125" i="1"/>
  <c r="D125" i="1"/>
  <c r="G125" i="1" s="1"/>
  <c r="C125" i="1"/>
  <c r="H124" i="1"/>
  <c r="D124" i="1"/>
  <c r="G124" i="1" s="1"/>
  <c r="C124" i="1"/>
  <c r="H123" i="1"/>
  <c r="D123" i="1"/>
  <c r="G123" i="1" s="1"/>
  <c r="C123" i="1"/>
  <c r="H122" i="1"/>
  <c r="D122" i="1"/>
  <c r="G122" i="1" s="1"/>
  <c r="C122"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D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131" i="1" l="1"/>
  <c r="G131" i="1" s="1"/>
  <c r="H133" i="1"/>
  <c r="E31" i="9"/>
  <c r="B31" i="9" s="1"/>
  <c r="F236" i="9"/>
  <c r="E307" i="9"/>
  <c r="B307" i="9" s="1"/>
  <c r="E322" i="9"/>
  <c r="B322" i="9" s="1"/>
  <c r="E327" i="9"/>
  <c r="B327" i="9" s="1"/>
  <c r="H181" i="1"/>
  <c r="F178" i="4"/>
  <c r="E52" i="9"/>
  <c r="B52" i="9" s="1"/>
  <c r="H1680" i="1"/>
  <c r="F239" i="9"/>
  <c r="B239" i="9" s="1"/>
  <c r="H191" i="1"/>
  <c r="F241" i="9"/>
  <c r="B241" i="9" s="1"/>
  <c r="H156" i="1"/>
  <c r="H151" i="1"/>
  <c r="E312" i="9"/>
  <c r="B312" i="9" s="1"/>
  <c r="E320" i="9"/>
  <c r="B320" i="9" s="1"/>
  <c r="G415" i="1"/>
  <c r="G301" i="1"/>
  <c r="G300" i="1"/>
  <c r="D423" i="1"/>
  <c r="H423" i="1" s="1"/>
  <c r="H126" i="1"/>
  <c r="H167" i="1"/>
  <c r="H168" i="1"/>
  <c r="H213" i="1"/>
  <c r="E329" i="9"/>
  <c r="B329" i="9" s="1"/>
  <c r="E36" i="9"/>
  <c r="B36" i="9" s="1"/>
  <c r="H1684" i="1"/>
  <c r="G1613" i="1"/>
  <c r="H1612" i="1"/>
  <c r="H1607" i="1"/>
  <c r="G1606" i="1"/>
  <c r="C1604" i="1"/>
  <c r="G1604" i="1" s="1"/>
  <c r="H1602" i="1"/>
  <c r="G1602" i="1"/>
  <c r="G1605" i="1"/>
  <c r="G1594" i="1"/>
  <c r="H1593" i="1"/>
  <c r="G1588" i="1"/>
  <c r="C1585" i="1"/>
  <c r="G1585" i="1" s="1"/>
  <c r="G1586" i="1"/>
  <c r="E81" i="9"/>
  <c r="F656" i="4"/>
  <c r="G416" i="1"/>
  <c r="H298" i="1"/>
  <c r="G421" i="1"/>
  <c r="E648" i="4"/>
  <c r="D642" i="1" s="1"/>
  <c r="H642" i="1" s="1"/>
  <c r="G422" i="1"/>
  <c r="F426" i="4"/>
  <c r="H381" i="1"/>
  <c r="G374" i="1"/>
  <c r="G370" i="1"/>
  <c r="E373" i="4"/>
  <c r="D368" i="1" s="1"/>
  <c r="G369" i="1"/>
  <c r="G356" i="1"/>
  <c r="H212" i="1"/>
  <c r="E202" i="4"/>
  <c r="D198" i="1" s="1"/>
  <c r="H195" i="1"/>
  <c r="E57" i="9"/>
  <c r="B244" i="9"/>
  <c r="F243" i="9"/>
  <c r="B243" i="9" s="1"/>
  <c r="G190" i="1"/>
  <c r="H190" i="1"/>
  <c r="F242" i="9"/>
  <c r="B242" i="9" s="1"/>
  <c r="E53" i="9"/>
  <c r="H182" i="1"/>
  <c r="H178" i="1"/>
  <c r="H174" i="1"/>
  <c r="H170" i="1"/>
  <c r="H169" i="1"/>
  <c r="D166" i="1"/>
  <c r="G166" i="1" s="1"/>
  <c r="E49" i="9"/>
  <c r="G161" i="1"/>
  <c r="H161" i="1"/>
  <c r="H162" i="1"/>
  <c r="E164" i="4"/>
  <c r="D160" i="1" s="1"/>
  <c r="H158" i="1"/>
  <c r="F237" i="9"/>
  <c r="B237" i="9" s="1"/>
  <c r="E48" i="9"/>
  <c r="B48" i="9" s="1"/>
  <c r="H154" i="1"/>
  <c r="H150" i="1"/>
  <c r="H131" i="1"/>
  <c r="H108" i="1"/>
  <c r="B236" i="9"/>
  <c r="H64" i="1"/>
  <c r="H650" i="1"/>
  <c r="G650" i="1"/>
  <c r="H654" i="1"/>
  <c r="G654" i="1"/>
  <c r="H658" i="1"/>
  <c r="G658" i="1"/>
  <c r="H664" i="1"/>
  <c r="G664" i="1"/>
  <c r="H668" i="1"/>
  <c r="G668" i="1"/>
  <c r="H674" i="1"/>
  <c r="G674" i="1"/>
  <c r="H680" i="1"/>
  <c r="G680" i="1"/>
  <c r="H684" i="1"/>
  <c r="G684" i="1"/>
  <c r="H692" i="1"/>
  <c r="G692" i="1"/>
  <c r="H698" i="1"/>
  <c r="G698" i="1"/>
  <c r="H702" i="1"/>
  <c r="G702" i="1"/>
  <c r="H708" i="1"/>
  <c r="G708" i="1"/>
  <c r="H714" i="1"/>
  <c r="G714" i="1"/>
  <c r="H718" i="1"/>
  <c r="G718" i="1"/>
  <c r="H724" i="1"/>
  <c r="G724" i="1"/>
  <c r="H728" i="1"/>
  <c r="G728" i="1"/>
  <c r="H738" i="1"/>
  <c r="G738" i="1"/>
  <c r="H744" i="1"/>
  <c r="G744" i="1"/>
  <c r="H748" i="1"/>
  <c r="G748" i="1"/>
  <c r="H752" i="1"/>
  <c r="G752" i="1"/>
  <c r="H758" i="1"/>
  <c r="G758" i="1"/>
  <c r="H762" i="1"/>
  <c r="G762" i="1"/>
  <c r="H766" i="1"/>
  <c r="G766" i="1"/>
  <c r="H770" i="1"/>
  <c r="G770" i="1"/>
  <c r="H776" i="1"/>
  <c r="G776" i="1"/>
  <c r="H782" i="1"/>
  <c r="G782" i="1"/>
  <c r="H786" i="1"/>
  <c r="G786" i="1"/>
  <c r="H792" i="1"/>
  <c r="G792" i="1"/>
  <c r="H796" i="1"/>
  <c r="G796" i="1"/>
  <c r="H802" i="1"/>
  <c r="G802" i="1"/>
  <c r="H806" i="1"/>
  <c r="G806" i="1"/>
  <c r="H812" i="1"/>
  <c r="G812" i="1"/>
  <c r="H818" i="1"/>
  <c r="G818" i="1"/>
  <c r="H824" i="1"/>
  <c r="G824" i="1"/>
  <c r="H826" i="1"/>
  <c r="G826" i="1"/>
  <c r="H832" i="1"/>
  <c r="G832" i="1"/>
  <c r="H836" i="1"/>
  <c r="G836" i="1"/>
  <c r="H844" i="1"/>
  <c r="G844" i="1"/>
  <c r="H846" i="1"/>
  <c r="G846" i="1"/>
  <c r="H850" i="1"/>
  <c r="G850" i="1"/>
  <c r="H854" i="1"/>
  <c r="G854" i="1"/>
  <c r="H858" i="1"/>
  <c r="G858" i="1"/>
  <c r="H862" i="1"/>
  <c r="G862" i="1"/>
  <c r="H868" i="1"/>
  <c r="G868" i="1"/>
  <c r="H870" i="1"/>
  <c r="G870" i="1"/>
  <c r="H874" i="1"/>
  <c r="G874" i="1"/>
  <c r="G876" i="1"/>
  <c r="H876" i="1"/>
  <c r="G908" i="1"/>
  <c r="H908" i="1"/>
  <c r="G940" i="1"/>
  <c r="H940" i="1"/>
  <c r="G972" i="1"/>
  <c r="H972" i="1"/>
  <c r="G1004" i="1"/>
  <c r="H1004" i="1"/>
  <c r="G1022" i="1"/>
  <c r="H1022"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94" i="1"/>
  <c r="G598" i="1"/>
  <c r="G602" i="1"/>
  <c r="G606" i="1"/>
  <c r="G610" i="1"/>
  <c r="G614" i="1"/>
  <c r="G618" i="1"/>
  <c r="H620" i="1"/>
  <c r="G620" i="1"/>
  <c r="H622" i="1"/>
  <c r="G622" i="1"/>
  <c r="H624" i="1"/>
  <c r="G624" i="1"/>
  <c r="H626" i="1"/>
  <c r="G626" i="1"/>
  <c r="H628" i="1"/>
  <c r="G628" i="1"/>
  <c r="H630" i="1"/>
  <c r="G630" i="1"/>
  <c r="H632" i="1"/>
  <c r="G632" i="1"/>
  <c r="H635" i="1"/>
  <c r="G635" i="1"/>
  <c r="G880" i="1"/>
  <c r="H880" i="1"/>
  <c r="G896" i="1"/>
  <c r="H896" i="1"/>
  <c r="G912" i="1"/>
  <c r="H912" i="1"/>
  <c r="G928" i="1"/>
  <c r="H928" i="1"/>
  <c r="G944" i="1"/>
  <c r="H944" i="1"/>
  <c r="G960" i="1"/>
  <c r="H960" i="1"/>
  <c r="G976" i="1"/>
  <c r="H976" i="1"/>
  <c r="G992" i="1"/>
  <c r="H992" i="1"/>
  <c r="G1008" i="1"/>
  <c r="H1008" i="1"/>
  <c r="H646" i="1"/>
  <c r="G646" i="1"/>
  <c r="H656" i="1"/>
  <c r="G656" i="1"/>
  <c r="H662" i="1"/>
  <c r="G662" i="1"/>
  <c r="H670" i="1"/>
  <c r="G670" i="1"/>
  <c r="H678" i="1"/>
  <c r="G678" i="1"/>
  <c r="H688" i="1"/>
  <c r="G688" i="1"/>
  <c r="H696" i="1"/>
  <c r="G696" i="1"/>
  <c r="H704" i="1"/>
  <c r="G704" i="1"/>
  <c r="H710" i="1"/>
  <c r="G710" i="1"/>
  <c r="H720" i="1"/>
  <c r="G720" i="1"/>
  <c r="H730" i="1"/>
  <c r="G730" i="1"/>
  <c r="H740" i="1"/>
  <c r="G740" i="1"/>
  <c r="H754" i="1"/>
  <c r="G754" i="1"/>
  <c r="H764" i="1"/>
  <c r="G764" i="1"/>
  <c r="H772" i="1"/>
  <c r="G772" i="1"/>
  <c r="H780" i="1"/>
  <c r="G780" i="1"/>
  <c r="H790" i="1"/>
  <c r="G790" i="1"/>
  <c r="H798" i="1"/>
  <c r="G798" i="1"/>
  <c r="H804" i="1"/>
  <c r="G804" i="1"/>
  <c r="H814" i="1"/>
  <c r="G814" i="1"/>
  <c r="H820" i="1"/>
  <c r="G820" i="1"/>
  <c r="H830" i="1"/>
  <c r="G830" i="1"/>
  <c r="H840" i="1"/>
  <c r="G840" i="1"/>
  <c r="H866" i="1"/>
  <c r="G866"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G884" i="1"/>
  <c r="H884" i="1"/>
  <c r="G900" i="1"/>
  <c r="H900" i="1"/>
  <c r="G916" i="1"/>
  <c r="H916" i="1"/>
  <c r="G932" i="1"/>
  <c r="H932" i="1"/>
  <c r="G948" i="1"/>
  <c r="H948" i="1"/>
  <c r="G964" i="1"/>
  <c r="H964" i="1"/>
  <c r="G980" i="1"/>
  <c r="H980" i="1"/>
  <c r="G996" i="1"/>
  <c r="H996"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648" i="1"/>
  <c r="G648" i="1"/>
  <c r="H652" i="1"/>
  <c r="G652" i="1"/>
  <c r="H660" i="1"/>
  <c r="G660" i="1"/>
  <c r="H666" i="1"/>
  <c r="G666" i="1"/>
  <c r="H672" i="1"/>
  <c r="G672" i="1"/>
  <c r="H676" i="1"/>
  <c r="G676" i="1"/>
  <c r="H682" i="1"/>
  <c r="G682" i="1"/>
  <c r="H686" i="1"/>
  <c r="G686" i="1"/>
  <c r="H690" i="1"/>
  <c r="G690" i="1"/>
  <c r="H694" i="1"/>
  <c r="G694" i="1"/>
  <c r="H700" i="1"/>
  <c r="G700" i="1"/>
  <c r="H706" i="1"/>
  <c r="G706" i="1"/>
  <c r="H712" i="1"/>
  <c r="G712" i="1"/>
  <c r="H716" i="1"/>
  <c r="G716" i="1"/>
  <c r="H722" i="1"/>
  <c r="G722" i="1"/>
  <c r="H726" i="1"/>
  <c r="G726" i="1"/>
  <c r="H732" i="1"/>
  <c r="G732" i="1"/>
  <c r="H734" i="1"/>
  <c r="G734" i="1"/>
  <c r="H736" i="1"/>
  <c r="G736" i="1"/>
  <c r="H742" i="1"/>
  <c r="G742" i="1"/>
  <c r="H746" i="1"/>
  <c r="G746" i="1"/>
  <c r="H750" i="1"/>
  <c r="G750" i="1"/>
  <c r="H756" i="1"/>
  <c r="G756" i="1"/>
  <c r="H760" i="1"/>
  <c r="G760" i="1"/>
  <c r="H768" i="1"/>
  <c r="G768" i="1"/>
  <c r="H774" i="1"/>
  <c r="G774" i="1"/>
  <c r="H778" i="1"/>
  <c r="G778" i="1"/>
  <c r="H784" i="1"/>
  <c r="G784" i="1"/>
  <c r="H788" i="1"/>
  <c r="G788" i="1"/>
  <c r="H794" i="1"/>
  <c r="G794" i="1"/>
  <c r="H800" i="1"/>
  <c r="G800" i="1"/>
  <c r="H808" i="1"/>
  <c r="G808" i="1"/>
  <c r="H810" i="1"/>
  <c r="G810" i="1"/>
  <c r="H816" i="1"/>
  <c r="G816" i="1"/>
  <c r="H822" i="1"/>
  <c r="G822" i="1"/>
  <c r="H828" i="1"/>
  <c r="G828" i="1"/>
  <c r="H834" i="1"/>
  <c r="G834" i="1"/>
  <c r="H838" i="1"/>
  <c r="G838" i="1"/>
  <c r="H842" i="1"/>
  <c r="G842" i="1"/>
  <c r="H848" i="1"/>
  <c r="G848" i="1"/>
  <c r="H852" i="1"/>
  <c r="G852" i="1"/>
  <c r="H856" i="1"/>
  <c r="G856" i="1"/>
  <c r="H860" i="1"/>
  <c r="G860" i="1"/>
  <c r="H864" i="1"/>
  <c r="G864" i="1"/>
  <c r="H872" i="1"/>
  <c r="G872" i="1"/>
  <c r="G892" i="1"/>
  <c r="H892" i="1"/>
  <c r="G924" i="1"/>
  <c r="H924" i="1"/>
  <c r="G956" i="1"/>
  <c r="H956" i="1"/>
  <c r="G988" i="1"/>
  <c r="H988" i="1"/>
  <c r="G589" i="1"/>
  <c r="G592" i="1"/>
  <c r="G596" i="1"/>
  <c r="G600" i="1"/>
  <c r="G604" i="1"/>
  <c r="G608" i="1"/>
  <c r="G612" i="1"/>
  <c r="G616" i="1"/>
  <c r="H619" i="1"/>
  <c r="G619" i="1"/>
  <c r="H621" i="1"/>
  <c r="G621" i="1"/>
  <c r="H625" i="1"/>
  <c r="G625" i="1"/>
  <c r="H627" i="1"/>
  <c r="G627" i="1"/>
  <c r="H629" i="1"/>
  <c r="G629" i="1"/>
  <c r="H631" i="1"/>
  <c r="G631" i="1"/>
  <c r="H636" i="1"/>
  <c r="G636" i="1"/>
  <c r="G888" i="1"/>
  <c r="H888" i="1"/>
  <c r="G904" i="1"/>
  <c r="H904" i="1"/>
  <c r="G920" i="1"/>
  <c r="H920" i="1"/>
  <c r="G936" i="1"/>
  <c r="H936" i="1"/>
  <c r="G952" i="1"/>
  <c r="H952" i="1"/>
  <c r="G968" i="1"/>
  <c r="H968" i="1"/>
  <c r="G984" i="1"/>
  <c r="H984" i="1"/>
  <c r="G1000" i="1"/>
  <c r="H1000" i="1"/>
  <c r="G1014" i="1"/>
  <c r="H1014" i="1"/>
  <c r="G1018" i="1"/>
  <c r="H1018" i="1"/>
  <c r="H1076" i="1"/>
  <c r="G1076" i="1"/>
  <c r="H1078" i="1"/>
  <c r="G1078" i="1"/>
  <c r="H1080" i="1"/>
  <c r="G1080" i="1"/>
  <c r="H1082" i="1"/>
  <c r="G1082" i="1"/>
  <c r="H1084" i="1"/>
  <c r="G1084" i="1"/>
  <c r="H1086" i="1"/>
  <c r="G1086" i="1"/>
  <c r="H1088" i="1"/>
  <c r="G1088" i="1"/>
  <c r="H1090" i="1"/>
  <c r="G1090" i="1"/>
  <c r="H1092" i="1"/>
  <c r="G109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41" i="1"/>
  <c r="G1141" i="1"/>
  <c r="H1143" i="1"/>
  <c r="G1143" i="1"/>
  <c r="H1145" i="1"/>
  <c r="G1145" i="1"/>
  <c r="H1147" i="1"/>
  <c r="G1147" i="1"/>
  <c r="H1149" i="1"/>
  <c r="G1149" i="1"/>
  <c r="H1151" i="1"/>
  <c r="G1151"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21"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20"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42" i="1"/>
  <c r="G1142" i="1"/>
  <c r="H1144" i="1"/>
  <c r="G1144" i="1"/>
  <c r="H1146" i="1"/>
  <c r="G1146" i="1"/>
  <c r="H1148" i="1"/>
  <c r="G1148" i="1"/>
  <c r="H1150" i="1"/>
  <c r="G1150" i="1"/>
  <c r="H1306" i="1"/>
  <c r="G1306" i="1"/>
  <c r="H1322" i="1"/>
  <c r="G1322" i="1"/>
  <c r="H1338" i="1"/>
  <c r="G1338" i="1"/>
  <c r="H1354" i="1"/>
  <c r="G1354" i="1"/>
  <c r="H1370" i="1"/>
  <c r="G1370" i="1"/>
  <c r="H1386" i="1"/>
  <c r="G1386" i="1"/>
  <c r="H1398" i="1"/>
  <c r="G1398" i="1"/>
  <c r="H1406" i="1"/>
  <c r="G1406" i="1"/>
  <c r="H1414" i="1"/>
  <c r="G1414" i="1"/>
  <c r="H1422" i="1"/>
  <c r="G1422" i="1"/>
  <c r="H1430" i="1"/>
  <c r="G1430" i="1"/>
  <c r="H1490" i="1"/>
  <c r="G1490" i="1"/>
  <c r="H1498" i="1"/>
  <c r="G1498" i="1"/>
  <c r="H1506" i="1"/>
  <c r="G1506" i="1"/>
  <c r="H1513" i="1"/>
  <c r="G1513" i="1"/>
  <c r="H1521" i="1"/>
  <c r="G1521" i="1"/>
  <c r="H1529" i="1"/>
  <c r="G1529" i="1"/>
  <c r="J1573" i="1"/>
  <c r="H1573" i="1"/>
  <c r="J1575" i="1"/>
  <c r="H1575" i="1"/>
  <c r="H1199" i="1"/>
  <c r="H1203" i="1"/>
  <c r="H1207" i="1"/>
  <c r="H1211" i="1"/>
  <c r="H1215" i="1"/>
  <c r="H1219" i="1"/>
  <c r="H1223" i="1"/>
  <c r="H1227" i="1"/>
  <c r="H1231" i="1"/>
  <c r="H1235" i="1"/>
  <c r="H1239" i="1"/>
  <c r="H1243" i="1"/>
  <c r="H1247" i="1"/>
  <c r="H1251" i="1"/>
  <c r="H1258" i="1"/>
  <c r="H1262" i="1"/>
  <c r="H1266" i="1"/>
  <c r="H1270" i="1"/>
  <c r="H1274" i="1"/>
  <c r="H1280" i="1"/>
  <c r="G1280" i="1"/>
  <c r="H1282" i="1"/>
  <c r="G1282" i="1"/>
  <c r="H1284" i="1"/>
  <c r="G1284" i="1"/>
  <c r="H1286" i="1"/>
  <c r="G1286" i="1"/>
  <c r="H1288" i="1"/>
  <c r="G1288" i="1"/>
  <c r="H1290" i="1"/>
  <c r="G1290" i="1"/>
  <c r="H1294" i="1"/>
  <c r="G1294" i="1"/>
  <c r="H1310" i="1"/>
  <c r="G1310" i="1"/>
  <c r="H1326" i="1"/>
  <c r="G1326" i="1"/>
  <c r="H1342" i="1"/>
  <c r="G1342" i="1"/>
  <c r="H1358" i="1"/>
  <c r="G1358" i="1"/>
  <c r="H1374" i="1"/>
  <c r="G1374" i="1"/>
  <c r="H1390" i="1"/>
  <c r="G1390" i="1"/>
  <c r="H1433" i="1"/>
  <c r="G1433" i="1"/>
  <c r="H1441" i="1"/>
  <c r="G1441" i="1"/>
  <c r="H1449" i="1"/>
  <c r="G1449" i="1"/>
  <c r="H1457" i="1"/>
  <c r="G1457" i="1"/>
  <c r="H1464" i="1"/>
  <c r="G1464" i="1"/>
  <c r="H1472" i="1"/>
  <c r="G1472" i="1"/>
  <c r="H1480" i="1"/>
  <c r="G1480" i="1"/>
  <c r="H1298" i="1"/>
  <c r="G1298" i="1"/>
  <c r="H1314" i="1"/>
  <c r="G1314" i="1"/>
  <c r="H1330" i="1"/>
  <c r="G1330" i="1"/>
  <c r="H1346" i="1"/>
  <c r="G1346" i="1"/>
  <c r="H1362" i="1"/>
  <c r="G1362" i="1"/>
  <c r="H1378" i="1"/>
  <c r="G1378" i="1"/>
  <c r="H1394" i="1"/>
  <c r="G1394" i="1"/>
  <c r="H1402" i="1"/>
  <c r="G1402" i="1"/>
  <c r="H1410" i="1"/>
  <c r="G1410" i="1"/>
  <c r="H1418" i="1"/>
  <c r="G1418" i="1"/>
  <c r="H1426" i="1"/>
  <c r="G1426" i="1"/>
  <c r="H1494" i="1"/>
  <c r="G1494" i="1"/>
  <c r="H1502" i="1"/>
  <c r="G1502" i="1"/>
  <c r="H1517" i="1"/>
  <c r="G1517" i="1"/>
  <c r="H1525" i="1"/>
  <c r="G1525" i="1"/>
  <c r="H1533" i="1"/>
  <c r="G1533" i="1"/>
  <c r="G1556" i="1"/>
  <c r="H1556" i="1"/>
  <c r="G1574" i="1"/>
  <c r="I1574" i="1" s="1"/>
  <c r="J1574" i="1"/>
  <c r="H1574" i="1"/>
  <c r="G1576" i="1"/>
  <c r="J1576" i="1"/>
  <c r="H1576" i="1"/>
  <c r="E89" i="6"/>
  <c r="D1485" i="1" s="1"/>
  <c r="G1485" i="1" s="1"/>
  <c r="D1486" i="1"/>
  <c r="I29" i="3"/>
  <c r="D1510" i="1"/>
  <c r="H1510" i="1" s="1"/>
  <c r="H1197" i="1"/>
  <c r="H1201" i="1"/>
  <c r="H1205" i="1"/>
  <c r="H1209" i="1"/>
  <c r="H1213" i="1"/>
  <c r="H1217" i="1"/>
  <c r="H1221" i="1"/>
  <c r="H1225" i="1"/>
  <c r="H1229" i="1"/>
  <c r="H1233" i="1"/>
  <c r="H1237" i="1"/>
  <c r="H1241" i="1"/>
  <c r="H1245" i="1"/>
  <c r="H1249" i="1"/>
  <c r="H1253" i="1"/>
  <c r="H1256" i="1"/>
  <c r="H1260" i="1"/>
  <c r="H1264" i="1"/>
  <c r="H1268" i="1"/>
  <c r="H1272" i="1"/>
  <c r="H1276" i="1"/>
  <c r="H1279" i="1"/>
  <c r="H1281" i="1"/>
  <c r="G1281" i="1"/>
  <c r="H1283" i="1"/>
  <c r="G1283" i="1"/>
  <c r="H1285" i="1"/>
  <c r="G1285" i="1"/>
  <c r="H1287" i="1"/>
  <c r="G1287" i="1"/>
  <c r="H1289" i="1"/>
  <c r="G1289" i="1"/>
  <c r="H1302" i="1"/>
  <c r="G1302" i="1"/>
  <c r="H1318" i="1"/>
  <c r="G1318" i="1"/>
  <c r="H1334" i="1"/>
  <c r="G1334" i="1"/>
  <c r="H1350" i="1"/>
  <c r="G1350" i="1"/>
  <c r="H1366" i="1"/>
  <c r="G1366" i="1"/>
  <c r="H1382" i="1"/>
  <c r="G1382" i="1"/>
  <c r="H1437" i="1"/>
  <c r="G1437" i="1"/>
  <c r="H1445" i="1"/>
  <c r="G1445" i="1"/>
  <c r="H1453" i="1"/>
  <c r="G1453" i="1"/>
  <c r="H1461" i="1"/>
  <c r="G1461" i="1"/>
  <c r="H1468" i="1"/>
  <c r="G1468" i="1"/>
  <c r="H1476" i="1"/>
  <c r="G1476" i="1"/>
  <c r="H1484" i="1"/>
  <c r="G1484" i="1"/>
  <c r="G1583" i="1"/>
  <c r="H1583"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401" i="1"/>
  <c r="H1486" i="1"/>
  <c r="H1541" i="1"/>
  <c r="J1541" i="1"/>
  <c r="J1542" i="1"/>
  <c r="H1542" i="1"/>
  <c r="H1543" i="1"/>
  <c r="J1543" i="1"/>
  <c r="J1544" i="1"/>
  <c r="H1544" i="1"/>
  <c r="H1545" i="1"/>
  <c r="J1545" i="1"/>
  <c r="J1546" i="1"/>
  <c r="H1546" i="1"/>
  <c r="I1565" i="1"/>
  <c r="I1567" i="1"/>
  <c r="I1569" i="1"/>
  <c r="F112" i="4"/>
  <c r="E106" i="4"/>
  <c r="D102" i="1" s="1"/>
  <c r="D140" i="4"/>
  <c r="F141" i="4"/>
  <c r="F203" i="4"/>
  <c r="D202" i="4"/>
  <c r="D274" i="5"/>
  <c r="F277" i="5"/>
  <c r="F5" i="6"/>
  <c r="H26" i="3"/>
  <c r="G1486" i="1"/>
  <c r="G1547" i="1"/>
  <c r="H1548" i="1"/>
  <c r="I1548" i="1" s="1"/>
  <c r="H1549" i="1"/>
  <c r="I1549" i="1" s="1"/>
  <c r="H1550" i="1"/>
  <c r="I1550" i="1" s="1"/>
  <c r="H1551" i="1"/>
  <c r="I1551" i="1" s="1"/>
  <c r="H1552" i="1"/>
  <c r="I1552" i="1" s="1"/>
  <c r="H1553" i="1"/>
  <c r="I1553" i="1" s="1"/>
  <c r="H1554" i="1"/>
  <c r="I1554" i="1" s="1"/>
  <c r="H1555" i="1"/>
  <c r="I1558" i="1"/>
  <c r="I1560" i="1"/>
  <c r="I1562" i="1"/>
  <c r="I1570" i="1"/>
  <c r="I1578" i="1"/>
  <c r="I1580" i="1"/>
  <c r="H1587" i="1"/>
  <c r="D7" i="4"/>
  <c r="F39" i="4"/>
  <c r="F53" i="4"/>
  <c r="D49" i="4"/>
  <c r="D106" i="4"/>
  <c r="F107" i="4"/>
  <c r="D134" i="4"/>
  <c r="F135" i="4"/>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G1397" i="1"/>
  <c r="G1401" i="1"/>
  <c r="G1405" i="1"/>
  <c r="G1409" i="1"/>
  <c r="G1413" i="1"/>
  <c r="G1417" i="1"/>
  <c r="G1421" i="1"/>
  <c r="G1425" i="1"/>
  <c r="G1429" i="1"/>
  <c r="G1432" i="1"/>
  <c r="G1436" i="1"/>
  <c r="G1440" i="1"/>
  <c r="G1444" i="1"/>
  <c r="G1448" i="1"/>
  <c r="G1452" i="1"/>
  <c r="G1456" i="1"/>
  <c r="G1460" i="1"/>
  <c r="H1462" i="1"/>
  <c r="G1463" i="1"/>
  <c r="G1467" i="1"/>
  <c r="G1471" i="1"/>
  <c r="G1475" i="1"/>
  <c r="G1479" i="1"/>
  <c r="G1483" i="1"/>
  <c r="H1485" i="1"/>
  <c r="G1489" i="1"/>
  <c r="G1493" i="1"/>
  <c r="G1497" i="1"/>
  <c r="G1501" i="1"/>
  <c r="G1505" i="1"/>
  <c r="G1509" i="1"/>
  <c r="G1512" i="1"/>
  <c r="G1516" i="1"/>
  <c r="G1520" i="1"/>
  <c r="G1524" i="1"/>
  <c r="G1528" i="1"/>
  <c r="G1532" i="1"/>
  <c r="G1536" i="1"/>
  <c r="G1541" i="1"/>
  <c r="G1542" i="1"/>
  <c r="I1542" i="1" s="1"/>
  <c r="G1543" i="1"/>
  <c r="I1543" i="1" s="1"/>
  <c r="G1544" i="1"/>
  <c r="I1544" i="1" s="1"/>
  <c r="G1545" i="1"/>
  <c r="G1546" i="1"/>
  <c r="I1546" i="1" s="1"/>
  <c r="J1547" i="1"/>
  <c r="J1549" i="1"/>
  <c r="J1551" i="1"/>
  <c r="J1553" i="1"/>
  <c r="I1557" i="1"/>
  <c r="I1559" i="1"/>
  <c r="I1561" i="1"/>
  <c r="H1564" i="1"/>
  <c r="I1564" i="1" s="1"/>
  <c r="H1566" i="1"/>
  <c r="I1566" i="1" s="1"/>
  <c r="H1568" i="1"/>
  <c r="I1568" i="1" s="1"/>
  <c r="H1570" i="1"/>
  <c r="G1573" i="1"/>
  <c r="I1573" i="1" s="1"/>
  <c r="G1575" i="1"/>
  <c r="I1575" i="1" s="1"/>
  <c r="G1577" i="1"/>
  <c r="I1579" i="1"/>
  <c r="I1581" i="1"/>
  <c r="H1589" i="1"/>
  <c r="H1591" i="1"/>
  <c r="F129" i="4"/>
  <c r="D125" i="4"/>
  <c r="F581" i="4"/>
  <c r="D571" i="4"/>
  <c r="F585" i="4"/>
  <c r="D584" i="4"/>
  <c r="E5" i="7"/>
  <c r="D1539" i="1"/>
  <c r="H1539" i="1" s="1"/>
  <c r="I39" i="3"/>
  <c r="C1622" i="1"/>
  <c r="E49" i="4"/>
  <c r="D45" i="1" s="1"/>
  <c r="F126" i="4"/>
  <c r="E125" i="4"/>
  <c r="D121" i="1" s="1"/>
  <c r="F154" i="4"/>
  <c r="E153" i="4"/>
  <c r="G24" i="9" s="1"/>
  <c r="F263" i="4"/>
  <c r="D262" i="4"/>
  <c r="F431" i="4"/>
  <c r="F467" i="4"/>
  <c r="D466" i="4"/>
  <c r="G156" i="9"/>
  <c r="E156" i="9" s="1"/>
  <c r="B156" i="9" s="1"/>
  <c r="F607" i="4"/>
  <c r="G336" i="9"/>
  <c r="E336" i="9" s="1"/>
  <c r="B336" i="9" s="1"/>
  <c r="F178" i="5"/>
  <c r="D177" i="5"/>
  <c r="E35" i="6"/>
  <c r="F114" i="6"/>
  <c r="H29" i="3"/>
  <c r="E7" i="4"/>
  <c r="D82" i="4"/>
  <c r="E536" i="4"/>
  <c r="F136" i="5"/>
  <c r="D135" i="5"/>
  <c r="D69" i="5" s="1"/>
  <c r="G339" i="9"/>
  <c r="E339" i="9" s="1"/>
  <c r="B339" i="9" s="1"/>
  <c r="F219" i="5"/>
  <c r="E141" i="6"/>
  <c r="H1582" i="1"/>
  <c r="F165" i="4"/>
  <c r="F194" i="4"/>
  <c r="F322" i="4"/>
  <c r="D321" i="4"/>
  <c r="D360" i="4"/>
  <c r="F374" i="4"/>
  <c r="D373" i="4"/>
  <c r="E647" i="4"/>
  <c r="D641" i="1" s="1"/>
  <c r="E431" i="4"/>
  <c r="F537" i="4"/>
  <c r="D536" i="4"/>
  <c r="E571" i="4"/>
  <c r="D565" i="1" s="1"/>
  <c r="D597" i="4"/>
  <c r="E629" i="4"/>
  <c r="D623" i="1" s="1"/>
  <c r="D647" i="4"/>
  <c r="D7" i="5"/>
  <c r="E12" i="5"/>
  <c r="F70" i="5"/>
  <c r="G315" i="9"/>
  <c r="E315" i="9" s="1"/>
  <c r="B315" i="9" s="1"/>
  <c r="G316" i="9"/>
  <c r="D147" i="5"/>
  <c r="F150" i="5"/>
  <c r="F43" i="6"/>
  <c r="D35" i="6"/>
  <c r="G345" i="9"/>
  <c r="E345" i="9" s="1"/>
  <c r="H32" i="3"/>
  <c r="D44" i="8"/>
  <c r="H19" i="9" s="1"/>
  <c r="E19" i="9" s="1"/>
  <c r="B19" i="9" s="1"/>
  <c r="F427" i="4"/>
  <c r="E314" i="9"/>
  <c r="B314" i="9" s="1"/>
  <c r="H316" i="9"/>
  <c r="H315" i="9"/>
  <c r="I10" i="9"/>
  <c r="B25" i="9"/>
  <c r="B29" i="9"/>
  <c r="B37" i="9"/>
  <c r="B45" i="9"/>
  <c r="B53" i="9"/>
  <c r="B61" i="9"/>
  <c r="B69" i="9"/>
  <c r="B77" i="9"/>
  <c r="B85" i="9"/>
  <c r="B93" i="9"/>
  <c r="B101" i="9"/>
  <c r="E338" i="9"/>
  <c r="B338"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G180" i="9"/>
  <c r="H179" i="9"/>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207" i="9"/>
  <c r="E207" i="9" s="1"/>
  <c r="G204" i="9"/>
  <c r="E204" i="9" s="1"/>
  <c r="B204" i="9" s="1"/>
  <c r="G200" i="9"/>
  <c r="E200" i="9" s="1"/>
  <c r="B200" i="9" s="1"/>
  <c r="G196" i="9"/>
  <c r="E196" i="9" s="1"/>
  <c r="B196" i="9" s="1"/>
  <c r="G192" i="9"/>
  <c r="E192" i="9" s="1"/>
  <c r="B192" i="9" s="1"/>
  <c r="G188" i="9"/>
  <c r="E188" i="9" s="1"/>
  <c r="B188" i="9" s="1"/>
  <c r="G184" i="9"/>
  <c r="E184" i="9" s="1"/>
  <c r="B184" i="9" s="1"/>
  <c r="H180" i="9"/>
  <c r="E273" i="4"/>
  <c r="E88" i="5"/>
  <c r="D1093" i="1" s="1"/>
  <c r="F89" i="5"/>
  <c r="E177" i="5"/>
  <c r="B26" i="9"/>
  <c r="B30" i="9"/>
  <c r="B33" i="9"/>
  <c r="B41" i="9"/>
  <c r="B49" i="9"/>
  <c r="B57" i="9"/>
  <c r="B65" i="9"/>
  <c r="B73" i="9"/>
  <c r="B81" i="9"/>
  <c r="B89" i="9"/>
  <c r="B97" i="9"/>
  <c r="F298" i="9"/>
  <c r="F258" i="9"/>
  <c r="B258" i="9" s="1"/>
  <c r="B263" i="9"/>
  <c r="B149" i="9"/>
  <c r="B153" i="9"/>
  <c r="B157" i="9"/>
  <c r="B161" i="9"/>
  <c r="B165" i="9"/>
  <c r="B169" i="9"/>
  <c r="B173" i="9"/>
  <c r="F250" i="9"/>
  <c r="B250" i="9" s="1"/>
  <c r="F282" i="9"/>
  <c r="B282" i="9" s="1"/>
  <c r="B287" i="9"/>
  <c r="B313" i="9"/>
  <c r="F230" i="9"/>
  <c r="B230" i="9" s="1"/>
  <c r="F238" i="9"/>
  <c r="B238" i="9" s="1"/>
  <c r="F246" i="9"/>
  <c r="B246" i="9" s="1"/>
  <c r="B251" i="9"/>
  <c r="F254" i="9"/>
  <c r="B254" i="9" s="1"/>
  <c r="F262" i="9"/>
  <c r="B262" i="9" s="1"/>
  <c r="B267" i="9"/>
  <c r="F270" i="9"/>
  <c r="B270" i="9" s="1"/>
  <c r="B275" i="9"/>
  <c r="F286" i="9"/>
  <c r="B286" i="9" s="1"/>
  <c r="E305" i="9"/>
  <c r="B305" i="9" s="1"/>
  <c r="B321" i="9"/>
  <c r="B232" i="9"/>
  <c r="B233" i="9"/>
  <c r="B240" i="9"/>
  <c r="B248" i="9"/>
  <c r="B249" i="9"/>
  <c r="B256" i="9"/>
  <c r="B257" i="9"/>
  <c r="B264" i="9"/>
  <c r="B265" i="9"/>
  <c r="B272" i="9"/>
  <c r="B273" i="9"/>
  <c r="B281" i="9"/>
  <c r="B288" i="9"/>
  <c r="B289" i="9"/>
  <c r="E311" i="9"/>
  <c r="B311" i="9" s="1"/>
  <c r="B317" i="9"/>
  <c r="H1585" i="1" l="1"/>
  <c r="G423" i="1"/>
  <c r="H166" i="1"/>
  <c r="H1604" i="1"/>
  <c r="G642" i="1"/>
  <c r="E360" i="4"/>
  <c r="E418" i="4"/>
  <c r="D413" i="1" s="1"/>
  <c r="D355" i="1"/>
  <c r="E417" i="4"/>
  <c r="D412" i="1" s="1"/>
  <c r="F164" i="4"/>
  <c r="G160" i="1"/>
  <c r="H160" i="1"/>
  <c r="H24" i="9"/>
  <c r="E24" i="9" s="1"/>
  <c r="B24" i="9" s="1"/>
  <c r="F69" i="5"/>
  <c r="H22" i="3"/>
  <c r="C1074" i="1"/>
  <c r="K1480" i="9"/>
  <c r="G343" i="9"/>
  <c r="E343" i="9" s="1"/>
  <c r="B343" i="9" s="1"/>
  <c r="C1621" i="1"/>
  <c r="I38" i="3"/>
  <c r="H27" i="3"/>
  <c r="F35" i="6"/>
  <c r="C1431" i="1"/>
  <c r="E316" i="9"/>
  <c r="B316" i="9" s="1"/>
  <c r="E7" i="5"/>
  <c r="D1017" i="1"/>
  <c r="F597" i="4"/>
  <c r="C591" i="1"/>
  <c r="E430" i="4"/>
  <c r="D425" i="1"/>
  <c r="D418" i="4"/>
  <c r="F360" i="4"/>
  <c r="C355" i="1"/>
  <c r="D1537" i="1"/>
  <c r="I30" i="3"/>
  <c r="F466" i="4"/>
  <c r="C460" i="1"/>
  <c r="F262" i="4"/>
  <c r="C258" i="1"/>
  <c r="I32" i="3"/>
  <c r="D1538" i="1"/>
  <c r="F134" i="4"/>
  <c r="C130" i="1"/>
  <c r="D141" i="6"/>
  <c r="F202" i="4"/>
  <c r="C198" i="1"/>
  <c r="G1539" i="1"/>
  <c r="G1510" i="1"/>
  <c r="G342" i="9"/>
  <c r="E342" i="9" s="1"/>
  <c r="F7" i="5"/>
  <c r="H21" i="3"/>
  <c r="D6" i="5"/>
  <c r="C1012" i="1"/>
  <c r="F321" i="4"/>
  <c r="C316" i="1"/>
  <c r="E535" i="4"/>
  <c r="D530" i="1"/>
  <c r="F82" i="4"/>
  <c r="C78" i="1"/>
  <c r="I27" i="3"/>
  <c r="D1431" i="1"/>
  <c r="E69" i="5"/>
  <c r="H1622" i="1"/>
  <c r="G1622" i="1"/>
  <c r="F584" i="4"/>
  <c r="C578" i="1"/>
  <c r="F125" i="4"/>
  <c r="C121" i="1"/>
  <c r="G347" i="9"/>
  <c r="E347" i="9" s="1"/>
  <c r="H1093" i="1"/>
  <c r="G1093" i="1"/>
  <c r="F273" i="4"/>
  <c r="D269" i="1"/>
  <c r="B207" i="9"/>
  <c r="F228" i="9"/>
  <c r="B228" i="9" s="1"/>
  <c r="E310" i="9"/>
  <c r="B310" i="9" s="1"/>
  <c r="F647" i="4"/>
  <c r="C641" i="1"/>
  <c r="F536" i="4"/>
  <c r="D535" i="4"/>
  <c r="C530" i="1"/>
  <c r="F373" i="4"/>
  <c r="C368" i="1"/>
  <c r="F153" i="4"/>
  <c r="E6" i="4"/>
  <c r="D3" i="1"/>
  <c r="H23" i="3"/>
  <c r="F177" i="5"/>
  <c r="C1181" i="1"/>
  <c r="D430" i="4"/>
  <c r="I1545" i="1"/>
  <c r="I1541" i="1"/>
  <c r="F106" i="4"/>
  <c r="C102" i="1"/>
  <c r="D6" i="4"/>
  <c r="F7" i="4"/>
  <c r="C3" i="1"/>
  <c r="I1576" i="1"/>
  <c r="I23" i="3"/>
  <c r="E176" i="5"/>
  <c r="D1180" i="1" s="1"/>
  <c r="D1181" i="1"/>
  <c r="E180" i="9"/>
  <c r="B180" i="9" s="1"/>
  <c r="E309" i="9"/>
  <c r="B309" i="9" s="1"/>
  <c r="B345" i="9"/>
  <c r="E344" i="9"/>
  <c r="I10" i="3" s="1"/>
  <c r="F147" i="5"/>
  <c r="C1152" i="1"/>
  <c r="H623" i="1"/>
  <c r="G623" i="1"/>
  <c r="D308" i="4"/>
  <c r="F135" i="5"/>
  <c r="C1140" i="1"/>
  <c r="D152" i="4"/>
  <c r="E152" i="4"/>
  <c r="D149" i="1"/>
  <c r="F571" i="4"/>
  <c r="C565" i="1"/>
  <c r="F49" i="4"/>
  <c r="C45" i="1"/>
  <c r="F274" i="5"/>
  <c r="D251" i="5"/>
  <c r="C1278" i="1"/>
  <c r="F140" i="4"/>
  <c r="C136" i="1"/>
  <c r="F251" i="5" l="1"/>
  <c r="H24" i="3"/>
  <c r="C1255" i="1"/>
  <c r="G565" i="1"/>
  <c r="H565" i="1"/>
  <c r="F430" i="4"/>
  <c r="D639" i="4"/>
  <c r="C424" i="1"/>
  <c r="G78" i="1"/>
  <c r="H78" i="1"/>
  <c r="G130" i="1"/>
  <c r="H130" i="1"/>
  <c r="G258" i="1"/>
  <c r="H258" i="1"/>
  <c r="F418" i="4"/>
  <c r="C413" i="1"/>
  <c r="H1431" i="1"/>
  <c r="G1431" i="1"/>
  <c r="H1621" i="1"/>
  <c r="G1621" i="1"/>
  <c r="H11" i="3"/>
  <c r="G578" i="1"/>
  <c r="H578" i="1"/>
  <c r="H1152" i="1"/>
  <c r="G1152" i="1"/>
  <c r="G269" i="1"/>
  <c r="H269" i="1"/>
  <c r="E346" i="9"/>
  <c r="B347" i="9"/>
  <c r="G1012" i="1"/>
  <c r="H1012" i="1"/>
  <c r="E341" i="9"/>
  <c r="B342" i="9"/>
  <c r="G1538" i="1"/>
  <c r="H1538" i="1"/>
  <c r="G460" i="1"/>
  <c r="H460" i="1"/>
  <c r="G355" i="1"/>
  <c r="H355" i="1"/>
  <c r="E639" i="4"/>
  <c r="D633" i="1" s="1"/>
  <c r="D424" i="1"/>
  <c r="E6" i="5"/>
  <c r="I21" i="3"/>
  <c r="D1012" i="1"/>
  <c r="D299" i="4"/>
  <c r="F152" i="4"/>
  <c r="H17" i="3"/>
  <c r="C148" i="1"/>
  <c r="G102" i="1"/>
  <c r="H102" i="1"/>
  <c r="D176" i="5"/>
  <c r="G368" i="1"/>
  <c r="H368" i="1"/>
  <c r="G316" i="1"/>
  <c r="H316" i="1"/>
  <c r="G136" i="1"/>
  <c r="H136" i="1"/>
  <c r="H1140" i="1"/>
  <c r="G1140" i="1"/>
  <c r="G3" i="1"/>
  <c r="H3" i="1"/>
  <c r="G1181" i="1"/>
  <c r="H1181" i="1"/>
  <c r="H641" i="1"/>
  <c r="G641" i="1"/>
  <c r="I22" i="3"/>
  <c r="D1074" i="1"/>
  <c r="G198" i="1"/>
  <c r="H198" i="1"/>
  <c r="H425" i="1"/>
  <c r="G425" i="1"/>
  <c r="G1017" i="1"/>
  <c r="H1017" i="1"/>
  <c r="H1074" i="1"/>
  <c r="G1074" i="1"/>
  <c r="G45" i="1"/>
  <c r="H45" i="1"/>
  <c r="G149" i="1"/>
  <c r="H149" i="1"/>
  <c r="E422" i="4"/>
  <c r="I16" i="3"/>
  <c r="D2" i="1"/>
  <c r="H530" i="1"/>
  <c r="G530" i="1"/>
  <c r="G1278" i="1"/>
  <c r="H1278" i="1"/>
  <c r="E299" i="4"/>
  <c r="I17" i="3"/>
  <c r="D148" i="1"/>
  <c r="D417" i="4"/>
  <c r="F308" i="4"/>
  <c r="C303" i="1"/>
  <c r="D300" i="4"/>
  <c r="F6" i="4"/>
  <c r="H16" i="3"/>
  <c r="D422" i="4"/>
  <c r="C2" i="1"/>
  <c r="D640" i="4"/>
  <c r="F535" i="4"/>
  <c r="C529" i="1"/>
  <c r="G121" i="1"/>
  <c r="H121" i="1"/>
  <c r="E640" i="4"/>
  <c r="D634" i="1" s="1"/>
  <c r="D529" i="1"/>
  <c r="F6" i="5"/>
  <c r="C1011" i="1"/>
  <c r="H30" i="3"/>
  <c r="F141" i="6"/>
  <c r="C1537" i="1"/>
  <c r="H591" i="1"/>
  <c r="G591" i="1"/>
  <c r="F422" i="4" l="1"/>
  <c r="D643" i="4"/>
  <c r="C417" i="1"/>
  <c r="G413" i="1"/>
  <c r="H413" i="1"/>
  <c r="G424" i="1"/>
  <c r="H424" i="1"/>
  <c r="H1537" i="1"/>
  <c r="G1537" i="1"/>
  <c r="G303" i="1"/>
  <c r="H303" i="1"/>
  <c r="E643" i="4"/>
  <c r="D417" i="1"/>
  <c r="H299" i="9"/>
  <c r="D1011" i="1"/>
  <c r="H9" i="3"/>
  <c r="F639" i="4"/>
  <c r="C633" i="1"/>
  <c r="G1255" i="1"/>
  <c r="H1255" i="1"/>
  <c r="H8" i="3"/>
  <c r="G1011" i="1"/>
  <c r="H1011" i="1"/>
  <c r="H529" i="1"/>
  <c r="G529" i="1"/>
  <c r="F640" i="4"/>
  <c r="C634" i="1"/>
  <c r="E301" i="4"/>
  <c r="D297" i="1" s="1"/>
  <c r="E423" i="4"/>
  <c r="D295" i="1"/>
  <c r="E300" i="4"/>
  <c r="D423" i="4"/>
  <c r="D301" i="4"/>
  <c r="F299" i="4"/>
  <c r="C295" i="1"/>
  <c r="N3" i="9"/>
  <c r="I11" i="3"/>
  <c r="F176" i="5"/>
  <c r="C1180" i="1"/>
  <c r="G299" i="9"/>
  <c r="G306" i="9"/>
  <c r="E306" i="9" s="1"/>
  <c r="B306" i="9" s="1"/>
  <c r="G2" i="1"/>
  <c r="H2" i="1"/>
  <c r="F300" i="4"/>
  <c r="C296" i="1"/>
  <c r="F417" i="4"/>
  <c r="C412" i="1"/>
  <c r="G148" i="1"/>
  <c r="H148" i="1"/>
  <c r="M3" i="9" l="1"/>
  <c r="F643" i="4"/>
  <c r="C637" i="1"/>
  <c r="K3" i="9"/>
  <c r="I9" i="3"/>
  <c r="D637" i="1"/>
  <c r="H633" i="1"/>
  <c r="G633" i="1"/>
  <c r="G417" i="1"/>
  <c r="H417" i="1"/>
  <c r="F301" i="4"/>
  <c r="C297" i="1"/>
  <c r="E425" i="4"/>
  <c r="D420" i="1" s="1"/>
  <c r="E644" i="4"/>
  <c r="E645" i="4" s="1"/>
  <c r="D418" i="1"/>
  <c r="H20" i="9"/>
  <c r="G412" i="1"/>
  <c r="H412" i="1"/>
  <c r="E299" i="9"/>
  <c r="D644" i="4"/>
  <c r="D645" i="4" s="1"/>
  <c r="G20" i="9"/>
  <c r="D425" i="4"/>
  <c r="F423" i="4"/>
  <c r="C418" i="1"/>
  <c r="H1180" i="1"/>
  <c r="G1180" i="1"/>
  <c r="G295" i="1"/>
  <c r="H295" i="1"/>
  <c r="D296" i="1"/>
  <c r="G296" i="1" s="1"/>
  <c r="H634" i="1"/>
  <c r="G634" i="1"/>
  <c r="E424" i="4"/>
  <c r="D419" i="1" s="1"/>
  <c r="D424" i="4"/>
  <c r="E20" i="9" l="1"/>
  <c r="B20" i="9" s="1"/>
  <c r="F645" i="4"/>
  <c r="C639" i="1"/>
  <c r="F425" i="4"/>
  <c r="C420" i="1"/>
  <c r="E646" i="4"/>
  <c r="D638" i="1"/>
  <c r="H296" i="1"/>
  <c r="B299" i="9"/>
  <c r="E649" i="4"/>
  <c r="D639" i="1"/>
  <c r="F424" i="4"/>
  <c r="C419" i="1"/>
  <c r="G418" i="1"/>
  <c r="H418" i="1"/>
  <c r="D646" i="4"/>
  <c r="F644" i="4"/>
  <c r="C638" i="1"/>
  <c r="G297" i="1"/>
  <c r="H297" i="1"/>
  <c r="H637" i="1"/>
  <c r="G637" i="1"/>
  <c r="G334" i="9"/>
  <c r="E334" i="9" s="1"/>
  <c r="B334" i="9" s="1"/>
  <c r="H334" i="9"/>
  <c r="F646" i="4" l="1"/>
  <c r="D650" i="4"/>
  <c r="C640" i="1"/>
  <c r="G419" i="1"/>
  <c r="H419" i="1"/>
  <c r="E298" i="9"/>
  <c r="I8" i="3" s="1"/>
  <c r="E650" i="4"/>
  <c r="D640" i="1"/>
  <c r="H639" i="1"/>
  <c r="G639" i="1"/>
  <c r="I18" i="3"/>
  <c r="D643" i="1"/>
  <c r="G420" i="1"/>
  <c r="H420" i="1"/>
  <c r="H638" i="1"/>
  <c r="G638" i="1"/>
  <c r="D649" i="4"/>
  <c r="I19" i="3" l="1"/>
  <c r="D644" i="1"/>
  <c r="H7" i="3" s="1"/>
  <c r="H640" i="1"/>
  <c r="G640" i="1"/>
  <c r="F650" i="4"/>
  <c r="H19" i="3"/>
  <c r="C644" i="1"/>
  <c r="H18" i="3"/>
  <c r="F649" i="4"/>
  <c r="C643" i="1"/>
  <c r="G297" i="9"/>
  <c r="E297" i="9" s="1"/>
  <c r="B297" i="9" s="1"/>
  <c r="H643" i="1" l="1"/>
  <c r="G643" i="1"/>
  <c r="H644" i="1"/>
  <c r="G644" i="1"/>
  <c r="J3" i="9"/>
  <c r="L293" i="9" l="1"/>
  <c r="F293" i="9" s="1"/>
  <c r="G295" i="9"/>
  <c r="H18" i="9"/>
  <c r="G18" i="9"/>
  <c r="H295" i="9"/>
  <c r="G17" i="9"/>
  <c r="G22" i="9"/>
  <c r="M16" i="9"/>
  <c r="L15" i="9"/>
  <c r="L16" i="9"/>
  <c r="H15" i="9"/>
  <c r="H17" i="9"/>
  <c r="I11" i="9"/>
  <c r="K9" i="9"/>
  <c r="G21" i="9"/>
  <c r="J6" i="9"/>
  <c r="J13" i="9"/>
  <c r="I9" i="9"/>
  <c r="J11" i="9"/>
  <c r="K6" i="9"/>
  <c r="K13" i="9"/>
  <c r="M15" i="9"/>
  <c r="J17" i="9"/>
  <c r="I13" i="9"/>
  <c r="J8" i="9"/>
  <c r="K10" i="9"/>
  <c r="K5" i="9"/>
  <c r="I6" i="9"/>
  <c r="E6" i="9" s="1"/>
  <c r="B6" i="9" s="1"/>
  <c r="G16" i="9"/>
  <c r="H21" i="9"/>
  <c r="G15" i="9"/>
  <c r="E15" i="9" s="1"/>
  <c r="K7" i="9"/>
  <c r="I8" i="9"/>
  <c r="I7" i="9"/>
  <c r="J9" i="9"/>
  <c r="H22" i="9"/>
  <c r="J10" i="9"/>
  <c r="J5" i="9"/>
  <c r="J12" i="9"/>
  <c r="I17" i="9"/>
  <c r="H16" i="9"/>
  <c r="K8" i="9"/>
  <c r="K11" i="9"/>
  <c r="I5" i="9"/>
  <c r="I12" i="9"/>
  <c r="J7" i="9"/>
  <c r="K12" i="9"/>
  <c r="E13" i="9" l="1"/>
  <c r="B13" i="9" s="1"/>
  <c r="E5" i="9"/>
  <c r="B5" i="9" s="1"/>
  <c r="E10" i="9"/>
  <c r="B10" i="9" s="1"/>
  <c r="E18" i="9"/>
  <c r="B18" i="9" s="1"/>
  <c r="E21" i="9"/>
  <c r="B21" i="9" s="1"/>
  <c r="E22" i="9"/>
  <c r="B22" i="9" s="1"/>
  <c r="E7" i="9"/>
  <c r="B7" i="9" s="1"/>
  <c r="E9" i="9"/>
  <c r="B9" i="9" s="1"/>
  <c r="F16" i="9"/>
  <c r="E17" i="9"/>
  <c r="B17" i="9" s="1"/>
  <c r="E295" i="9"/>
  <c r="E12" i="9"/>
  <c r="B12" i="9" s="1"/>
  <c r="E8" i="9"/>
  <c r="B8" i="9" s="1"/>
  <c r="E16" i="9"/>
  <c r="E11" i="9"/>
  <c r="B11" i="9" s="1"/>
  <c r="F15" i="9"/>
  <c r="B293" i="9"/>
  <c r="F23" i="9"/>
  <c r="B16" i="9" l="1"/>
  <c r="F14" i="9"/>
  <c r="F3" i="9" s="1"/>
  <c r="B15" i="9"/>
  <c r="B295" i="9"/>
  <c r="E23" i="9"/>
  <c r="I7" i="3" s="1"/>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<sst xmlns="http://schemas.openxmlformats.org/spreadsheetml/2006/main" count="4719" uniqueCount="3651">
  <si>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</si>
  <si>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</si>
  <si>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</si>
  <si>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</si>
  <si>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</si>
  <si>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</si>
  <si>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</si>
  <si>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</si>
  <si>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</si>
  <si>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</si>
  <si>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</si>
  <si>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</si>
  <si>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</si>
  <si>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</si>
  <si>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</si>
  <si>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</si>
  <si>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</si>
  <si>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</si>
  <si>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</si>
  <si>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</si>
  <si>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</si>
  <si>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</si>
  <si>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</si>
  <si>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</si>
  <si>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</si>
  <si>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</si>
  <si>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</si>
  <si>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</si>
  <si>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</si>
  <si>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</si>
  <si>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</si>
  <si>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GRADSKO SATIRIČKO KAZALIŠTE KEREMPUH</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</si>
  <si>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</si>
  <si>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</si>
  <si>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</si>
  <si>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</si>
  <si>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</si>
  <si>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</si>
  <si>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</si>
  <si>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</si>
  <si>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</si>
  <si>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</si>
  <si>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</si>
  <si>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</si>
  <si>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</si>
  <si>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</si>
  <si>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</si>
  <si>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</si>
  <si>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</si>
  <si>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</si>
  <si>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</si>
  <si>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</si>
  <si>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</si>
  <si>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</si>
  <si>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</si>
  <si>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</si>
  <si>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26129 - GRADSKO SATIRIČKO KAZALIŠTE KEREMPUH</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</si>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</sst>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1700601.03</v>
      </c>
      <c r="D2" s="6">
        <f>'PR-RAS'!E6</f>
        <v>2003616.35</v>
      </c>
      <c r="E2" s="6">
        <v>0</v>
      </c>
      <c r="F2" s="6">
        <v>0</v>
      </c>
      <c r="G2" s="7">
        <f t="shared" ref="G2:G274" si="0">(B2/1000)*(C2*1+D2*2)</f>
        <v>5707.8337300000003</v>
      </c>
      <c r="H2" s="7">
        <f t="shared" ref="H2:H274" si="1">ABS(C2-ROUND(C2,0))+ABS(D2-ROUND(D2,0))</f>
        <v>0.38000000012107193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12076.8</v>
      </c>
      <c r="D45" s="1">
        <f>'PR-RAS'!E49</f>
        <v>9600</v>
      </c>
      <c r="E45" s="1">
        <v>0</v>
      </c>
      <c r="F45" s="1">
        <v>0</v>
      </c>
      <c r="G45" s="2">
        <f t="shared" si="0"/>
        <v>1376.1791999999998</v>
      </c>
      <c r="H45" s="2">
        <f t="shared" si="1"/>
        <v>0.2000000000007276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12076.8</v>
      </c>
      <c r="D64" s="1">
        <f>'PR-RAS'!E68</f>
        <v>9600</v>
      </c>
      <c r="E64" s="1">
        <v>0</v>
      </c>
      <c r="F64" s="1">
        <v>0</v>
      </c>
      <c r="G64" s="2">
        <f t="shared" si="0"/>
        <v>1970.4384</v>
      </c>
      <c r="H64" s="2">
        <f t="shared" si="1"/>
        <v>0.2000000000007276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12076.8</v>
      </c>
      <c r="D65" s="1">
        <f>'PR-RAS'!E69</f>
        <v>9600</v>
      </c>
      <c r="E65" s="1">
        <v>0</v>
      </c>
      <c r="F65" s="1">
        <v>0</v>
      </c>
      <c r="G65" s="2">
        <f t="shared" si="0"/>
        <v>2001.7152000000001</v>
      </c>
      <c r="H65" s="2">
        <f t="shared" si="1"/>
        <v>0.2000000000007276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436896.14</v>
      </c>
      <c r="D102" s="1">
        <f>'PR-RAS'!E106</f>
        <v>377432.63</v>
      </c>
      <c r="E102" s="1">
        <v>0</v>
      </c>
      <c r="F102" s="1">
        <v>0</v>
      </c>
      <c r="G102" s="2">
        <f t="shared" si="0"/>
        <v>120367.9014</v>
      </c>
      <c r="H102" s="2">
        <f t="shared" si="1"/>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436896.14</v>
      </c>
      <c r="D108" s="1">
        <f>'PR-RAS'!E112</f>
        <v>377432.63</v>
      </c>
      <c r="E108" s="1">
        <v>0</v>
      </c>
      <c r="F108" s="1">
        <v>0</v>
      </c>
      <c r="G108" s="2">
        <f t="shared" si="0"/>
        <v>127518.46979999999</v>
      </c>
      <c r="H108" s="2">
        <f t="shared" si="1"/>
        <v>0.51000000000931323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436896.14</v>
      </c>
      <c r="D113" s="1">
        <f>'PR-RAS'!E117</f>
        <v>377432.63</v>
      </c>
      <c r="E113" s="1">
        <v>0</v>
      </c>
      <c r="F113" s="1">
        <v>0</v>
      </c>
      <c r="G113" s="2">
        <f t="shared" si="0"/>
        <v>133477.27679999999</v>
      </c>
      <c r="H113" s="2">
        <f t="shared" si="1"/>
        <v>0.51000000000931323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91539.57</v>
      </c>
      <c r="D121" s="1">
        <f>'PR-RAS'!E125</f>
        <v>45996.78</v>
      </c>
      <c r="E121" s="1">
        <v>0</v>
      </c>
      <c r="F121" s="1">
        <v>0</v>
      </c>
      <c r="G121" s="2">
        <f t="shared" si="0"/>
        <v>22023.975599999998</v>
      </c>
      <c r="H121" s="2">
        <f t="shared" si="1"/>
        <v>0.64999999999417923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91539.57</v>
      </c>
      <c r="D122" s="1">
        <f>'PR-RAS'!E126</f>
        <v>41996.78</v>
      </c>
      <c r="E122" s="1">
        <v>0</v>
      </c>
      <c r="F122" s="1">
        <v>0</v>
      </c>
      <c r="G122" s="2">
        <f t="shared" si="0"/>
        <v>21239.508730000001</v>
      </c>
      <c r="H122" s="2">
        <f t="shared" si="1"/>
        <v>0.64999999999417923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91539.57</v>
      </c>
      <c r="D124" s="1">
        <f>'PR-RAS'!E128</f>
        <v>41996.78</v>
      </c>
      <c r="E124" s="1">
        <v>0</v>
      </c>
      <c r="F124" s="1">
        <v>0</v>
      </c>
      <c r="G124" s="2">
        <f t="shared" si="0"/>
        <v>21590.574990000001</v>
      </c>
      <c r="H124" s="2">
        <f t="shared" si="1"/>
        <v>0.64999999999417923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4000</v>
      </c>
      <c r="E125" s="1">
        <v>0</v>
      </c>
      <c r="F125" s="1">
        <v>0</v>
      </c>
      <c r="G125" s="2">
        <f t="shared" si="0"/>
        <v>992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4000</v>
      </c>
      <c r="E126" s="1">
        <v>0</v>
      </c>
      <c r="F126" s="1">
        <v>0</v>
      </c>
      <c r="G126" s="2">
        <f t="shared" si="0"/>
        <v>1000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1160088.52</v>
      </c>
      <c r="D130" s="1">
        <f>'PR-RAS'!E134</f>
        <v>1570586.94</v>
      </c>
      <c r="E130" s="1">
        <v>0</v>
      </c>
      <c r="F130" s="1">
        <v>0</v>
      </c>
      <c r="G130" s="2">
        <f t="shared" si="0"/>
        <v>554862.84960000007</v>
      </c>
      <c r="H130" s="2">
        <f t="shared" si="1"/>
        <v>0.5400000000372529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1160088.52</v>
      </c>
      <c r="D131" s="1">
        <f>'PR-RAS'!E135</f>
        <v>1570586.94</v>
      </c>
      <c r="E131" s="1">
        <v>0</v>
      </c>
      <c r="F131" s="1">
        <v>0</v>
      </c>
      <c r="G131" s="2">
        <f t="shared" si="0"/>
        <v>559164.11200000008</v>
      </c>
      <c r="H131" s="2">
        <f t="shared" si="1"/>
        <v>0.5400000000372529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1160088.52</v>
      </c>
      <c r="D132" s="1">
        <f>'PR-RAS'!E136</f>
        <v>1567947.89</v>
      </c>
      <c r="E132" s="1">
        <v>0</v>
      </c>
      <c r="F132" s="1">
        <v>0</v>
      </c>
      <c r="G132" s="2">
        <f t="shared" si="0"/>
        <v>562773.94330000004</v>
      </c>
      <c r="H132" s="2">
        <f t="shared" si="1"/>
        <v>0.59000000008381903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2639.05</v>
      </c>
      <c r="E133" s="1">
        <v>0</v>
      </c>
      <c r="F133" s="1">
        <v>0</v>
      </c>
      <c r="G133" s="2">
        <f t="shared" si="0"/>
        <v>696.70920000000012</v>
      </c>
      <c r="H133" s="2">
        <f t="shared" si="1"/>
        <v>5.0000000000181899E-2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1670079.55</v>
      </c>
      <c r="D148" s="1">
        <f>'PR-RAS'!E152</f>
        <v>2059462.76</v>
      </c>
      <c r="E148" s="1">
        <v>0</v>
      </c>
      <c r="F148" s="1">
        <v>0</v>
      </c>
      <c r="G148" s="2">
        <f t="shared" si="0"/>
        <v>850983.74528999999</v>
      </c>
      <c r="H148" s="2">
        <f t="shared" si="1"/>
        <v>0.68999999994412065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1112646.25</v>
      </c>
      <c r="D149" s="1">
        <f>'PR-RAS'!E153</f>
        <v>1390331</v>
      </c>
      <c r="E149" s="1">
        <v>0</v>
      </c>
      <c r="F149" s="1">
        <v>0</v>
      </c>
      <c r="G149" s="2">
        <f t="shared" si="0"/>
        <v>576209.62099999993</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887845.48</v>
      </c>
      <c r="D150" s="1">
        <f>'PR-RAS'!E154</f>
        <v>1098751.21</v>
      </c>
      <c r="E150" s="1">
        <v>0</v>
      </c>
      <c r="F150" s="1">
        <v>0</v>
      </c>
      <c r="G150" s="2">
        <f t="shared" si="0"/>
        <v>459716.83709999995</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887845.48</v>
      </c>
      <c r="D151" s="1">
        <f>'PR-RAS'!E155</f>
        <v>1094753.82</v>
      </c>
      <c r="E151" s="1">
        <v>0</v>
      </c>
      <c r="F151" s="1">
        <v>0</v>
      </c>
      <c r="G151" s="2">
        <f t="shared" si="0"/>
        <v>461602.96799999999</v>
      </c>
      <c r="H151" s="2">
        <f t="shared" si="1"/>
        <v>0.65999999991618097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3997.39</v>
      </c>
      <c r="E154" s="1">
        <v>0</v>
      </c>
      <c r="F154" s="1">
        <v>0</v>
      </c>
      <c r="G154" s="2">
        <f t="shared" si="0"/>
        <v>1223.2013399999998</v>
      </c>
      <c r="H154" s="2">
        <f t="shared" si="1"/>
        <v>0.38999999999987267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77728.06</v>
      </c>
      <c r="D155" s="1">
        <f>'PR-RAS'!E159</f>
        <v>110286.07</v>
      </c>
      <c r="E155" s="1">
        <v>0</v>
      </c>
      <c r="F155" s="1">
        <v>0</v>
      </c>
      <c r="G155" s="2">
        <f t="shared" si="0"/>
        <v>45938.230800000005</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147072.71</v>
      </c>
      <c r="D156" s="1">
        <f>'PR-RAS'!E160</f>
        <v>181293.72</v>
      </c>
      <c r="E156" s="1">
        <v>0</v>
      </c>
      <c r="F156" s="1">
        <v>0</v>
      </c>
      <c r="G156" s="2">
        <f t="shared" si="0"/>
        <v>78997.323250000001</v>
      </c>
      <c r="H156" s="2">
        <f t="shared" si="1"/>
        <v>0.57000000000698492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147072.71</v>
      </c>
      <c r="D158" s="1">
        <f>'PR-RAS'!E162</f>
        <v>181293.72</v>
      </c>
      <c r="E158" s="1">
        <v>0</v>
      </c>
      <c r="F158" s="1">
        <v>0</v>
      </c>
      <c r="G158" s="2">
        <f t="shared" si="0"/>
        <v>80016.643550000008</v>
      </c>
      <c r="H158" s="2">
        <f t="shared" si="1"/>
        <v>0.57000000000698492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548776.85</v>
      </c>
      <c r="D160" s="1">
        <f>'PR-RAS'!E164</f>
        <v>666962.83000000007</v>
      </c>
      <c r="E160" s="1">
        <v>0</v>
      </c>
      <c r="F160" s="1">
        <v>0</v>
      </c>
      <c r="G160" s="2">
        <f t="shared" si="0"/>
        <v>299349.69909000007</v>
      </c>
      <c r="H160" s="2">
        <f t="shared" si="1"/>
        <v>0.31999999994877726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22135.34</v>
      </c>
      <c r="D161" s="1">
        <f>'PR-RAS'!E165</f>
        <v>25881.530000000002</v>
      </c>
      <c r="E161" s="1">
        <v>0</v>
      </c>
      <c r="F161" s="1">
        <v>0</v>
      </c>
      <c r="G161" s="2">
        <f t="shared" si="0"/>
        <v>11823.744000000002</v>
      </c>
      <c r="H161" s="2">
        <f t="shared" si="1"/>
        <v>0.80999999999767169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6469.92</v>
      </c>
      <c r="D162" s="1">
        <f>'PR-RAS'!E166</f>
        <v>6809.72</v>
      </c>
      <c r="E162" s="1">
        <v>0</v>
      </c>
      <c r="F162" s="1">
        <v>0</v>
      </c>
      <c r="G162" s="2">
        <f t="shared" si="0"/>
        <v>3234.3869600000003</v>
      </c>
      <c r="H162" s="2">
        <f t="shared" si="1"/>
        <v>0.35999999999967258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14853.92</v>
      </c>
      <c r="D163" s="1">
        <f>'PR-RAS'!E167</f>
        <v>18113.310000000001</v>
      </c>
      <c r="E163" s="1">
        <v>0</v>
      </c>
      <c r="F163" s="1">
        <v>0</v>
      </c>
      <c r="G163" s="2">
        <f t="shared" si="0"/>
        <v>8275.0474800000011</v>
      </c>
      <c r="H163" s="2">
        <f t="shared" si="1"/>
        <v>0.39000000000123691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350</v>
      </c>
      <c r="D164" s="1">
        <f>'PR-RAS'!E168</f>
        <v>900</v>
      </c>
      <c r="E164" s="1">
        <v>0</v>
      </c>
      <c r="F164" s="1">
        <v>0</v>
      </c>
      <c r="G164" s="2">
        <f t="shared" si="0"/>
        <v>350.45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461.5</v>
      </c>
      <c r="D165" s="1">
        <f>'PR-RAS'!E169</f>
        <v>58.5</v>
      </c>
      <c r="E165" s="1">
        <v>0</v>
      </c>
      <c r="F165" s="1">
        <v>0</v>
      </c>
      <c r="G165" s="2">
        <f t="shared" si="0"/>
        <v>94.874000000000009</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79681.009999999995</v>
      </c>
      <c r="D166" s="1">
        <f>'PR-RAS'!E170</f>
        <v>127564.46999999999</v>
      </c>
      <c r="E166" s="1">
        <v>0</v>
      </c>
      <c r="F166" s="1">
        <v>0</v>
      </c>
      <c r="G166" s="2">
        <f t="shared" si="0"/>
        <v>55243.641749999995</v>
      </c>
      <c r="H166" s="2">
        <f t="shared" si="1"/>
        <v>0.47999999998137355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6132.24</v>
      </c>
      <c r="D167" s="1">
        <f>'PR-RAS'!E171</f>
        <v>8364.5400000000009</v>
      </c>
      <c r="E167" s="1">
        <v>0</v>
      </c>
      <c r="F167" s="1">
        <v>0</v>
      </c>
      <c r="G167" s="2">
        <f t="shared" si="0"/>
        <v>3794.97912</v>
      </c>
      <c r="H167" s="2">
        <f t="shared" si="1"/>
        <v>0.69999999999890861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38281.49</v>
      </c>
      <c r="D168" s="1">
        <f>'PR-RAS'!E172</f>
        <v>49340.38</v>
      </c>
      <c r="E168" s="1">
        <v>0</v>
      </c>
      <c r="F168" s="1">
        <v>0</v>
      </c>
      <c r="G168" s="2">
        <f t="shared" si="0"/>
        <v>22872.695750000003</v>
      </c>
      <c r="H168" s="2">
        <f t="shared" si="1"/>
        <v>0.86999999999534339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27714.35</v>
      </c>
      <c r="D169" s="1">
        <f>'PR-RAS'!E173</f>
        <v>24335.56</v>
      </c>
      <c r="E169" s="1">
        <v>0</v>
      </c>
      <c r="F169" s="1">
        <v>0</v>
      </c>
      <c r="G169" s="2">
        <f t="shared" si="0"/>
        <v>12832.758960000001</v>
      </c>
      <c r="H169" s="2">
        <f t="shared" si="1"/>
        <v>0.78999999999723514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6543.82</v>
      </c>
      <c r="D170" s="1">
        <f>'PR-RAS'!E174</f>
        <v>43004.6</v>
      </c>
      <c r="E170" s="1">
        <v>0</v>
      </c>
      <c r="F170" s="1">
        <v>0</v>
      </c>
      <c r="G170" s="2">
        <f t="shared" si="0"/>
        <v>15641.460379999999</v>
      </c>
      <c r="H170" s="2">
        <f t="shared" si="1"/>
        <v>0.58000000000174623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1009.11</v>
      </c>
      <c r="D173" s="1">
        <f>'PR-RAS'!E177</f>
        <v>2519.39</v>
      </c>
      <c r="E173" s="1">
        <v>0</v>
      </c>
      <c r="F173" s="1">
        <v>0</v>
      </c>
      <c r="G173" s="2">
        <f t="shared" si="0"/>
        <v>1040.2370799999999</v>
      </c>
      <c r="H173" s="2">
        <f t="shared" si="1"/>
        <v>0.49999999999988631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404983.41000000003</v>
      </c>
      <c r="D174" s="1">
        <f>'PR-RAS'!E178</f>
        <v>455043.26000000007</v>
      </c>
      <c r="E174" s="1">
        <v>0</v>
      </c>
      <c r="F174" s="1">
        <v>0</v>
      </c>
      <c r="G174" s="2">
        <f t="shared" si="0"/>
        <v>227507.09789</v>
      </c>
      <c r="H174" s="2">
        <f t="shared" si="1"/>
        <v>0.67000000010011718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13238.47</v>
      </c>
      <c r="D175" s="1">
        <f>'PR-RAS'!E179</f>
        <v>13815.14</v>
      </c>
      <c r="E175" s="1">
        <v>0</v>
      </c>
      <c r="F175" s="1">
        <v>0</v>
      </c>
      <c r="G175" s="2">
        <f t="shared" si="0"/>
        <v>7111.1624999999995</v>
      </c>
      <c r="H175" s="2">
        <f t="shared" si="1"/>
        <v>0.60999999999876309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34595.08</v>
      </c>
      <c r="D176" s="1">
        <f>'PR-RAS'!E180</f>
        <v>51246.06</v>
      </c>
      <c r="E176" s="1">
        <v>0</v>
      </c>
      <c r="F176" s="1">
        <v>0</v>
      </c>
      <c r="G176" s="2">
        <f t="shared" si="0"/>
        <v>23990.260000000002</v>
      </c>
      <c r="H176" s="2">
        <f t="shared" si="1"/>
        <v>0.13999999999941792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11956.23</v>
      </c>
      <c r="D177" s="1">
        <f>'PR-RAS'!E181</f>
        <v>27779.19</v>
      </c>
      <c r="E177" s="1">
        <v>0</v>
      </c>
      <c r="F177" s="1">
        <v>0</v>
      </c>
      <c r="G177" s="2">
        <f t="shared" si="0"/>
        <v>11882.57136</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6512.85</v>
      </c>
      <c r="D178" s="1">
        <f>'PR-RAS'!E182</f>
        <v>17762.349999999999</v>
      </c>
      <c r="E178" s="1">
        <v>0</v>
      </c>
      <c r="F178" s="1">
        <v>0</v>
      </c>
      <c r="G178" s="2">
        <f t="shared" si="0"/>
        <v>7440.6463499999991</v>
      </c>
      <c r="H178" s="2">
        <f t="shared" si="1"/>
        <v>0.49999999999818101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11955.82</v>
      </c>
      <c r="D179" s="1">
        <f>'PR-RAS'!E183</f>
        <v>1578.51</v>
      </c>
      <c r="E179" s="1">
        <v>0</v>
      </c>
      <c r="F179" s="1">
        <v>0</v>
      </c>
      <c r="G179" s="2">
        <f t="shared" si="0"/>
        <v>2690.0855200000001</v>
      </c>
      <c r="H179" s="2">
        <f t="shared" si="1"/>
        <v>0.67000000000030013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4711.24</v>
      </c>
      <c r="D180" s="1">
        <f>'PR-RAS'!E184</f>
        <v>506.64</v>
      </c>
      <c r="E180" s="1">
        <v>0</v>
      </c>
      <c r="F180" s="1">
        <v>0</v>
      </c>
      <c r="G180" s="2">
        <f t="shared" si="0"/>
        <v>1024.6890799999999</v>
      </c>
      <c r="H180" s="2">
        <f t="shared" si="1"/>
        <v>0.59999999999979536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299673.01</v>
      </c>
      <c r="D181" s="1">
        <f>'PR-RAS'!E185</f>
        <v>310807.03000000003</v>
      </c>
      <c r="E181" s="1">
        <v>0</v>
      </c>
      <c r="F181" s="1">
        <v>0</v>
      </c>
      <c r="G181" s="2">
        <f t="shared" si="0"/>
        <v>165831.67260000002</v>
      </c>
      <c r="H181" s="2">
        <f t="shared" si="1"/>
        <v>4.0000000037252903E-2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5637.56</v>
      </c>
      <c r="D182" s="1">
        <f>'PR-RAS'!E186</f>
        <v>9669.65</v>
      </c>
      <c r="E182" s="1">
        <v>0</v>
      </c>
      <c r="F182" s="1">
        <v>0</v>
      </c>
      <c r="G182" s="2">
        <f t="shared" si="0"/>
        <v>4520.8116600000003</v>
      </c>
      <c r="H182" s="2">
        <f t="shared" si="1"/>
        <v>0.78999999999996362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16703.150000000001</v>
      </c>
      <c r="D183" s="1">
        <f>'PR-RAS'!E187</f>
        <v>21878.69</v>
      </c>
      <c r="E183" s="1">
        <v>0</v>
      </c>
      <c r="F183" s="1">
        <v>0</v>
      </c>
      <c r="G183" s="2">
        <f t="shared" si="0"/>
        <v>11003.81646</v>
      </c>
      <c r="H183" s="2">
        <f t="shared" si="1"/>
        <v>0.46000000000276486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20218.62</v>
      </c>
      <c r="D184" s="1">
        <f>'PR-RAS'!E188</f>
        <v>27581.31</v>
      </c>
      <c r="E184" s="1">
        <v>0</v>
      </c>
      <c r="F184" s="1">
        <v>0</v>
      </c>
      <c r="G184" s="2">
        <f t="shared" si="0"/>
        <v>13794.76692</v>
      </c>
      <c r="H184" s="2">
        <f t="shared" si="1"/>
        <v>0.69000000000232831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21758.469999999998</v>
      </c>
      <c r="D190" s="1">
        <f>'PR-RAS'!E194</f>
        <v>30892.260000000002</v>
      </c>
      <c r="E190" s="1">
        <v>0</v>
      </c>
      <c r="F190" s="1">
        <v>0</v>
      </c>
      <c r="G190" s="2">
        <f t="shared" si="0"/>
        <v>15789.625110000001</v>
      </c>
      <c r="H190" s="2">
        <f t="shared" si="1"/>
        <v>0.72999999999956344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962.22</v>
      </c>
      <c r="E191" s="1">
        <v>0</v>
      </c>
      <c r="F191" s="1">
        <v>0</v>
      </c>
      <c r="G191" s="2">
        <f t="shared" si="0"/>
        <v>365.64359999999999</v>
      </c>
      <c r="H191" s="2">
        <f t="shared" si="1"/>
        <v>0.22000000000002728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5885.33</v>
      </c>
      <c r="D192" s="1">
        <f>'PR-RAS'!E196</f>
        <v>6056.48</v>
      </c>
      <c r="E192" s="1">
        <v>0</v>
      </c>
      <c r="F192" s="1">
        <v>0</v>
      </c>
      <c r="G192" s="2">
        <f t="shared" si="0"/>
        <v>3437.6733900000004</v>
      </c>
      <c r="H192" s="2">
        <f t="shared" si="1"/>
        <v>0.80999999999949068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13150.02</v>
      </c>
      <c r="D193" s="1">
        <f>'PR-RAS'!E197</f>
        <v>23387.69</v>
      </c>
      <c r="E193" s="1">
        <v>0</v>
      </c>
      <c r="F193" s="1">
        <v>0</v>
      </c>
      <c r="G193" s="2">
        <f t="shared" si="0"/>
        <v>11505.676799999999</v>
      </c>
      <c r="H193" s="2">
        <f t="shared" si="1"/>
        <v>0.33000000000174623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561.04999999999995</v>
      </c>
      <c r="D194" s="1">
        <f>'PR-RAS'!E198</f>
        <v>28.98</v>
      </c>
      <c r="E194" s="1">
        <v>0</v>
      </c>
      <c r="F194" s="1">
        <v>0</v>
      </c>
      <c r="G194" s="2">
        <f t="shared" si="0"/>
        <v>119.46893</v>
      </c>
      <c r="H194" s="2">
        <f t="shared" si="1"/>
        <v>6.9999999999954099E-2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709.12</v>
      </c>
      <c r="D195" s="1">
        <f>'PR-RAS'!E199</f>
        <v>128.9</v>
      </c>
      <c r="E195" s="1">
        <v>0</v>
      </c>
      <c r="F195" s="1">
        <v>0</v>
      </c>
      <c r="G195" s="2">
        <f t="shared" si="0"/>
        <v>187.58248000000003</v>
      </c>
      <c r="H195" s="2">
        <f t="shared" si="1"/>
        <v>0.21999999999999886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1452.95</v>
      </c>
      <c r="D197" s="1">
        <f>'PR-RAS'!E201</f>
        <v>327.99</v>
      </c>
      <c r="E197" s="1">
        <v>0</v>
      </c>
      <c r="F197" s="1">
        <v>0</v>
      </c>
      <c r="G197" s="2">
        <f t="shared" si="0"/>
        <v>413.35028000000005</v>
      </c>
      <c r="H197" s="2">
        <f t="shared" si="1"/>
        <v>5.999999999994543E-2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2754.96</v>
      </c>
      <c r="D198" s="1">
        <f>'PR-RAS'!E202</f>
        <v>2168.9299999999998</v>
      </c>
      <c r="E198" s="1">
        <v>0</v>
      </c>
      <c r="F198" s="1">
        <v>0</v>
      </c>
      <c r="G198" s="2">
        <f t="shared" si="0"/>
        <v>1397.2855400000001</v>
      </c>
      <c r="H198" s="2">
        <f t="shared" si="1"/>
        <v>0.11000000000012733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2754.96</v>
      </c>
      <c r="D212" s="1">
        <f>'PR-RAS'!E216</f>
        <v>2168.9299999999998</v>
      </c>
      <c r="E212" s="1">
        <v>0</v>
      </c>
      <c r="F212" s="1">
        <v>0</v>
      </c>
      <c r="G212" s="2">
        <f t="shared" si="0"/>
        <v>1496.58502</v>
      </c>
      <c r="H212" s="2">
        <f t="shared" si="1"/>
        <v>0.11000000000012733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2754.96</v>
      </c>
      <c r="D213" s="1">
        <f>'PR-RAS'!E217</f>
        <v>2168.9299999999998</v>
      </c>
      <c r="E213" s="1">
        <v>0</v>
      </c>
      <c r="F213" s="1">
        <v>0</v>
      </c>
      <c r="G213" s="2">
        <f t="shared" si="0"/>
        <v>1503.6778399999998</v>
      </c>
      <c r="H213" s="2">
        <f t="shared" si="1"/>
        <v>0.11000000000012733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150</v>
      </c>
      <c r="D258" s="1">
        <f>'PR-RAS'!E262</f>
        <v>0</v>
      </c>
      <c r="E258" s="1">
        <v>0</v>
      </c>
      <c r="F258" s="1">
        <v>0</v>
      </c>
      <c r="G258" s="2">
        <f t="shared" si="0"/>
        <v>38.550000000000004</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150</v>
      </c>
      <c r="D265" s="1">
        <f>'PR-RAS'!E269</f>
        <v>0</v>
      </c>
      <c r="E265" s="1">
        <v>0</v>
      </c>
      <c r="F265" s="1">
        <v>0</v>
      </c>
      <c r="G265" s="2">
        <f t="shared" si="0"/>
        <v>39.6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150</v>
      </c>
      <c r="D266" s="1">
        <f>'PR-RAS'!E270</f>
        <v>0</v>
      </c>
      <c r="E266" s="1">
        <v>0</v>
      </c>
      <c r="F266" s="1">
        <v>0</v>
      </c>
      <c r="G266" s="2">
        <f t="shared" si="0"/>
        <v>39.75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5751.49</v>
      </c>
      <c r="D269" s="1">
        <f>'PR-RAS'!E273</f>
        <v>0</v>
      </c>
      <c r="E269" s="1">
        <v>0</v>
      </c>
      <c r="F269" s="1">
        <v>0</v>
      </c>
      <c r="G269" s="2">
        <f t="shared" si="0"/>
        <v>1541.39932</v>
      </c>
      <c r="H269" s="2">
        <f t="shared" si="1"/>
        <v>0.48999999999978172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5751.49</v>
      </c>
      <c r="D270" s="1">
        <f>'PR-RAS'!E274</f>
        <v>0</v>
      </c>
      <c r="E270" s="1">
        <v>0</v>
      </c>
      <c r="F270" s="1">
        <v>0</v>
      </c>
      <c r="G270" s="2">
        <f t="shared" si="0"/>
        <v>1547.1508100000001</v>
      </c>
      <c r="H270" s="2">
        <f t="shared" si="1"/>
        <v>0.48999999999978172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5751.49</v>
      </c>
      <c r="D271" s="1">
        <f>'PR-RAS'!E275</f>
        <v>0</v>
      </c>
      <c r="E271" s="1">
        <v>0</v>
      </c>
      <c r="F271" s="1">
        <v>0</v>
      </c>
      <c r="G271" s="2">
        <f t="shared" si="0"/>
        <v>1552.9023</v>
      </c>
      <c r="H271" s="2">
        <f t="shared" si="1"/>
        <v>0.48999999999978172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1670079.55</v>
      </c>
      <c r="D295" s="1">
        <f>'PR-RAS'!E299</f>
        <v>2059462.76</v>
      </c>
      <c r="E295" s="1">
        <v>0</v>
      </c>
      <c r="F295" s="1">
        <v>0</v>
      </c>
      <c r="G295" s="2">
        <f t="shared" si="12"/>
        <v>1701967.49058</v>
      </c>
      <c r="H295" s="2">
        <f t="shared" si="13"/>
        <v>0.68999999994412065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30521.479999999981</v>
      </c>
      <c r="D296" s="1">
        <f>'PR-RAS'!E300</f>
        <v>0</v>
      </c>
      <c r="E296" s="1">
        <v>0</v>
      </c>
      <c r="F296" s="1">
        <v>0</v>
      </c>
      <c r="G296" s="2">
        <f t="shared" si="12"/>
        <v>9003.8365999999933</v>
      </c>
      <c r="H296" s="2">
        <f t="shared" si="13"/>
        <v>0.47999999998137355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55846.409999999916</v>
      </c>
      <c r="E297" s="1">
        <v>0</v>
      </c>
      <c r="F297" s="1">
        <v>0</v>
      </c>
      <c r="G297" s="2">
        <f t="shared" si="12"/>
        <v>33061.074719999946</v>
      </c>
      <c r="H297" s="2">
        <f t="shared" si="13"/>
        <v>0.40999999991618097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316835.18</v>
      </c>
      <c r="D298" s="1">
        <f>'PR-RAS'!E302</f>
        <v>350381.24</v>
      </c>
      <c r="E298" s="1">
        <v>0</v>
      </c>
      <c r="F298" s="1">
        <v>0</v>
      </c>
      <c r="G298" s="2">
        <f t="shared" si="12"/>
        <v>302226.50501999998</v>
      </c>
      <c r="H298" s="2">
        <f t="shared" si="13"/>
        <v>0.41999999998370185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5788.08</v>
      </c>
      <c r="D300" s="1">
        <f>'PR-RAS'!E304</f>
        <v>6870.36</v>
      </c>
      <c r="E300" s="1">
        <v>0</v>
      </c>
      <c r="F300" s="1">
        <v>0</v>
      </c>
      <c r="G300" s="2">
        <f t="shared" si="12"/>
        <v>5839.1111999999994</v>
      </c>
      <c r="H300" s="2">
        <f t="shared" si="13"/>
        <v>0.43999999999959982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6548.13</v>
      </c>
      <c r="D301" s="1">
        <f>'PR-RAS'!E305</f>
        <v>1743.27</v>
      </c>
      <c r="E301" s="1">
        <v>0</v>
      </c>
      <c r="F301" s="1">
        <v>0</v>
      </c>
      <c r="G301" s="2">
        <f t="shared" si="12"/>
        <v>3010.4009999999998</v>
      </c>
      <c r="H301" s="2">
        <f t="shared" si="13"/>
        <v>0.40000000000009095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4222.84</v>
      </c>
      <c r="D355" s="1">
        <f>'PR-RAS'!E360</f>
        <v>39675.649999999994</v>
      </c>
      <c r="E355" s="1">
        <v>0</v>
      </c>
      <c r="F355" s="1">
        <v>0</v>
      </c>
      <c r="G355" s="2">
        <f t="shared" si="12"/>
        <v>29585.245559999992</v>
      </c>
      <c r="H355" s="2">
        <f t="shared" si="13"/>
        <v>0.51000000000567525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279.99</v>
      </c>
      <c r="E356" s="1">
        <v>0</v>
      </c>
      <c r="F356" s="1">
        <v>0</v>
      </c>
      <c r="G356" s="2">
        <f t="shared" si="12"/>
        <v>198.7929</v>
      </c>
      <c r="H356" s="2">
        <f t="shared" si="13"/>
        <v>9.9999999999909051E-3</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279.99</v>
      </c>
      <c r="E361" s="1">
        <v>0</v>
      </c>
      <c r="F361" s="1">
        <v>0</v>
      </c>
      <c r="G361" s="2">
        <f t="shared" si="12"/>
        <v>201.59280000000001</v>
      </c>
      <c r="H361" s="2">
        <f t="shared" si="13"/>
        <v>9.9999999999909051E-3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279.99</v>
      </c>
      <c r="E367" s="1">
        <v>0</v>
      </c>
      <c r="F367" s="1">
        <v>0</v>
      </c>
      <c r="G367" s="2">
        <f t="shared" si="12"/>
        <v>204.95268000000002</v>
      </c>
      <c r="H367" s="2">
        <f t="shared" si="13"/>
        <v>9.9999999999909051E-3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4222.84</v>
      </c>
      <c r="D368" s="1">
        <f>'PR-RAS'!E373</f>
        <v>39395.659999999996</v>
      </c>
      <c r="E368" s="1">
        <v>0</v>
      </c>
      <c r="F368" s="1">
        <v>0</v>
      </c>
      <c r="G368" s="2">
        <f t="shared" si="12"/>
        <v>30466.196719999996</v>
      </c>
      <c r="H368" s="2">
        <f t="shared" si="13"/>
        <v>0.50000000000363798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4222.84</v>
      </c>
      <c r="D374" s="1">
        <f>'PR-RAS'!E379</f>
        <v>39395.659999999996</v>
      </c>
      <c r="E374" s="1">
        <v>0</v>
      </c>
      <c r="F374" s="1">
        <v>0</v>
      </c>
      <c r="G374" s="2">
        <f t="shared" si="12"/>
        <v>30964.281679999996</v>
      </c>
      <c r="H374" s="2">
        <f t="shared" si="13"/>
        <v>0.50000000000363798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1116.96</v>
      </c>
      <c r="D375" s="1">
        <f>'PR-RAS'!E380</f>
        <v>7214.4</v>
      </c>
      <c r="E375" s="1">
        <v>0</v>
      </c>
      <c r="F375" s="1">
        <v>0</v>
      </c>
      <c r="G375" s="2">
        <f t="shared" si="12"/>
        <v>5814.114239999999</v>
      </c>
      <c r="H375" s="2">
        <f t="shared" si="13"/>
        <v>0.43999999999959982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3105.88</v>
      </c>
      <c r="D379" s="1">
        <f>'PR-RAS'!E384</f>
        <v>14364.18</v>
      </c>
      <c r="E379" s="1">
        <v>0</v>
      </c>
      <c r="F379" s="1">
        <v>0</v>
      </c>
      <c r="G379" s="2">
        <f t="shared" si="12"/>
        <v>12033.342720000001</v>
      </c>
      <c r="H379" s="2">
        <f t="shared" si="13"/>
        <v>0.3000000000001819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16141.95</v>
      </c>
      <c r="E380" s="1">
        <v>0</v>
      </c>
      <c r="F380" s="1">
        <v>0</v>
      </c>
      <c r="G380" s="2">
        <f t="shared" si="12"/>
        <v>12235.598100000001</v>
      </c>
      <c r="H380" s="2">
        <f t="shared" si="13"/>
        <v>4.9999999999272404E-2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1675.13</v>
      </c>
      <c r="E381" s="1">
        <v>0</v>
      </c>
      <c r="F381" s="1">
        <v>0</v>
      </c>
      <c r="G381" s="2">
        <f t="shared" si="12"/>
        <v>1273.0988000000002</v>
      </c>
      <c r="H381" s="2">
        <f t="shared" si="13"/>
        <v>0.13000000000010914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4222.84</v>
      </c>
      <c r="D413" s="1">
        <f>'PR-RAS'!E418</f>
        <v>39675.649999999994</v>
      </c>
      <c r="E413" s="1">
        <v>0</v>
      </c>
      <c r="F413" s="1">
        <v>0</v>
      </c>
      <c r="G413" s="2">
        <f t="shared" si="12"/>
        <v>34432.545679999988</v>
      </c>
      <c r="H413" s="2">
        <f t="shared" si="13"/>
        <v>0.51000000000567525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36973.31</v>
      </c>
      <c r="D415" s="1">
        <f>'PR-RAS'!E420</f>
        <v>33344.36</v>
      </c>
      <c r="E415" s="1">
        <v>0</v>
      </c>
      <c r="F415" s="1">
        <v>0</v>
      </c>
      <c r="G415" s="2">
        <f t="shared" si="12"/>
        <v>42916.080419999998</v>
      </c>
      <c r="H415" s="2">
        <f t="shared" si="13"/>
        <v>0.66999999999825377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1700601.03</v>
      </c>
      <c r="D417" s="1">
        <f>'PR-RAS'!E422</f>
        <v>2003616.35</v>
      </c>
      <c r="E417" s="1">
        <v>0</v>
      </c>
      <c r="F417" s="1">
        <v>0</v>
      </c>
      <c r="G417" s="2">
        <f t="shared" si="12"/>
        <v>2374458.8316800003</v>
      </c>
      <c r="H417" s="2">
        <f t="shared" si="13"/>
        <v>0.38000000012107193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1674302.3900000001</v>
      </c>
      <c r="D418" s="1">
        <f>'PR-RAS'!E423</f>
        <v>2099138.41</v>
      </c>
      <c r="E418" s="1">
        <v>0</v>
      </c>
      <c r="F418" s="1">
        <v>0</v>
      </c>
      <c r="G418" s="2">
        <f t="shared" si="12"/>
        <v>2448865.5305700004</v>
      </c>
      <c r="H418" s="2">
        <f t="shared" si="13"/>
        <v>0.80000000027939677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26298.639999999898</v>
      </c>
      <c r="D419" s="1">
        <f>'PR-RAS'!E424</f>
        <v>0</v>
      </c>
      <c r="E419" s="1">
        <v>0</v>
      </c>
      <c r="F419" s="1">
        <v>0</v>
      </c>
      <c r="G419" s="2">
        <f t="shared" si="12"/>
        <v>10992.831519999956</v>
      </c>
      <c r="H419" s="2">
        <f t="shared" si="13"/>
        <v>0.36000000010244548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95522.060000000056</v>
      </c>
      <c r="E420" s="1">
        <v>0</v>
      </c>
      <c r="F420" s="1">
        <v>0</v>
      </c>
      <c r="G420" s="2">
        <f t="shared" si="12"/>
        <v>80047.486280000041</v>
      </c>
      <c r="H420" s="2">
        <f t="shared" si="13"/>
        <v>6.0000000055879354E-2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279861.87</v>
      </c>
      <c r="D421" s="1">
        <f>'PR-RAS'!E426</f>
        <v>317036.88</v>
      </c>
      <c r="E421" s="1">
        <v>0</v>
      </c>
      <c r="F421" s="1">
        <v>0</v>
      </c>
      <c r="G421" s="2">
        <f t="shared" si="12"/>
        <v>383852.96460000001</v>
      </c>
      <c r="H421" s="2">
        <f t="shared" si="13"/>
        <v>0.25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5788.08</v>
      </c>
      <c r="D423" s="1">
        <f>'PR-RAS'!E428</f>
        <v>6870.36</v>
      </c>
      <c r="E423" s="1">
        <v>0</v>
      </c>
      <c r="F423" s="1">
        <v>0</v>
      </c>
      <c r="G423" s="2">
        <f t="shared" si="12"/>
        <v>8241.1535999999996</v>
      </c>
      <c r="H423" s="2">
        <f t="shared" si="13"/>
        <v>0.43999999999959982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1700601.03</v>
      </c>
      <c r="D637" s="1">
        <f>'PR-RAS'!E643</f>
        <v>2003616.35</v>
      </c>
      <c r="E637" s="1">
        <v>0</v>
      </c>
      <c r="F637" s="1">
        <v>0</v>
      </c>
      <c r="G637" s="2">
        <f t="shared" si="14"/>
        <v>3630182.2522800001</v>
      </c>
      <c r="H637" s="2">
        <f t="shared" si="15"/>
        <v>0.38000000012107193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1674302.3900000001</v>
      </c>
      <c r="D638" s="1">
        <f>'PR-RAS'!E644</f>
        <v>2099138.41</v>
      </c>
      <c r="E638" s="1">
        <v>0</v>
      </c>
      <c r="F638" s="1">
        <v>0</v>
      </c>
      <c r="G638" s="2">
        <f t="shared" si="14"/>
        <v>3740832.9567700005</v>
      </c>
      <c r="H638" s="2">
        <f t="shared" si="15"/>
        <v>0.80000000027939677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26298.639999999898</v>
      </c>
      <c r="D639" s="1">
        <f>'PR-RAS'!E645</f>
        <v>0</v>
      </c>
      <c r="E639" s="1">
        <v>0</v>
      </c>
      <c r="F639" s="1">
        <v>0</v>
      </c>
      <c r="G639" s="2">
        <f t="shared" si="14"/>
        <v>16778.532319999937</v>
      </c>
      <c r="H639" s="2">
        <f t="shared" si="15"/>
        <v>0.36000000010244548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95522.060000000056</v>
      </c>
      <c r="E640" s="1">
        <v>0</v>
      </c>
      <c r="F640" s="1">
        <v>0</v>
      </c>
      <c r="G640" s="2">
        <f t="shared" si="14"/>
        <v>122077.19268000008</v>
      </c>
      <c r="H640" s="2">
        <f t="shared" si="15"/>
        <v>6.0000000055879354E-2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279861.87</v>
      </c>
      <c r="D641" s="1">
        <f>'PR-RAS'!E647</f>
        <v>317036.88</v>
      </c>
      <c r="E641" s="1">
        <v>0</v>
      </c>
      <c r="F641" s="1">
        <v>0</v>
      </c>
      <c r="G641" s="2">
        <f t="shared" si="14"/>
        <v>584918.80319999997</v>
      </c>
      <c r="H641" s="2">
        <f t="shared" si="15"/>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306160.50999999989</v>
      </c>
      <c r="D643" s="1">
        <f>'PR-RAS'!E649</f>
        <v>221514.81999999995</v>
      </c>
      <c r="E643" s="1">
        <v>0</v>
      </c>
      <c r="F643" s="1">
        <v>0</v>
      </c>
      <c r="G643" s="2">
        <f t="shared" si="14"/>
        <v>480980.0762999999</v>
      </c>
      <c r="H643" s="2">
        <f t="shared" si="15"/>
        <v>0.67000000015832484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532217.94999999995</v>
      </c>
      <c r="D646" s="1">
        <f>'PR-RAS'!E653</f>
        <v>608348.47</v>
      </c>
      <c r="E646" s="1">
        <v>0</v>
      </c>
      <c r="F646" s="1">
        <v>0</v>
      </c>
      <c r="G646" s="2">
        <f t="shared" si="14"/>
        <v>1128050.10405</v>
      </c>
      <c r="H646" s="2">
        <f t="shared" si="15"/>
        <v>0.52000000001862645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2905186.79</v>
      </c>
      <c r="D647" s="1">
        <f>'PR-RAS'!E654</f>
        <v>2512100.86</v>
      </c>
      <c r="E647" s="1">
        <v>0</v>
      </c>
      <c r="F647" s="1">
        <v>0</v>
      </c>
      <c r="G647" s="2">
        <f t="shared" si="14"/>
        <v>5122384.9774599997</v>
      </c>
      <c r="H647" s="2">
        <f t="shared" si="15"/>
        <v>0.35000000009313226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2944088.53</v>
      </c>
      <c r="D648" s="1">
        <f>'PR-RAS'!E655</f>
        <v>2606721.94</v>
      </c>
      <c r="E648" s="1">
        <v>0</v>
      </c>
      <c r="F648" s="1">
        <v>0</v>
      </c>
      <c r="G648" s="2">
        <f t="shared" si="14"/>
        <v>5277923.4692700002</v>
      </c>
      <c r="H648" s="2">
        <f t="shared" si="15"/>
        <v>0.53000000026077032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493316.21000000043</v>
      </c>
      <c r="D649" s="1">
        <f>'PR-RAS'!E656</f>
        <v>513727.39000000013</v>
      </c>
      <c r="E649" s="1">
        <v>0</v>
      </c>
      <c r="F649" s="1">
        <v>0</v>
      </c>
      <c r="G649" s="2">
        <f t="shared" si="14"/>
        <v>985459.60152000049</v>
      </c>
      <c r="H649" s="2">
        <f t="shared" si="15"/>
        <v>0.60000000055879354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75</v>
      </c>
      <c r="D651" s="1">
        <f>'PR-RAS'!E658</f>
        <v>76</v>
      </c>
      <c r="E651" s="1">
        <v>0</v>
      </c>
      <c r="F651" s="1">
        <v>0</v>
      </c>
      <c r="G651" s="2">
        <f t="shared" si="14"/>
        <v>147.55000000000001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71</v>
      </c>
      <c r="D653" s="1">
        <f>'PR-RAS'!E660</f>
        <v>72</v>
      </c>
      <c r="E653" s="1">
        <v>0</v>
      </c>
      <c r="F653" s="1">
        <v>0</v>
      </c>
      <c r="G653" s="2">
        <f t="shared" si="14"/>
        <v>140.18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12076.8</v>
      </c>
      <c r="D677" s="1">
        <f>'PR-RAS'!E684</f>
        <v>9600</v>
      </c>
      <c r="E677" s="1">
        <v>0</v>
      </c>
      <c r="F677" s="1">
        <v>0</v>
      </c>
      <c r="G677" s="2">
        <f t="shared" si="14"/>
        <v>21143.1168</v>
      </c>
      <c r="H677" s="2">
        <f t="shared" si="15"/>
        <v>0.2000000000007276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21178.57</v>
      </c>
      <c r="E725" s="1">
        <v>0</v>
      </c>
      <c r="F725" s="1">
        <v>0</v>
      </c>
      <c r="G725" s="2">
        <f t="shared" si="14"/>
        <v>30666.569359999998</v>
      </c>
      <c r="H725" s="2">
        <f t="shared" si="15"/>
        <v>0.43000000000029104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1200</v>
      </c>
      <c r="E726" s="1">
        <v>0</v>
      </c>
      <c r="F726" s="1">
        <v>0</v>
      </c>
      <c r="G726" s="2">
        <f t="shared" si="14"/>
        <v>1740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18113.310000000001</v>
      </c>
      <c r="E727" s="1">
        <v>0</v>
      </c>
      <c r="F727" s="1">
        <v>0</v>
      </c>
      <c r="G727" s="2">
        <f t="shared" si="14"/>
        <v>26300.526120000002</v>
      </c>
      <c r="H727" s="2">
        <f t="shared" si="15"/>
        <v>0.31000000000130967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232510.5</v>
      </c>
      <c r="E730" s="1">
        <v>0</v>
      </c>
      <c r="F730" s="1">
        <v>0</v>
      </c>
      <c r="G730" s="2">
        <f t="shared" si="14"/>
        <v>339000.30900000001</v>
      </c>
      <c r="H730" s="2">
        <f t="shared" si="15"/>
        <v>0.5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20858.07</v>
      </c>
      <c r="E731" s="1">
        <v>0</v>
      </c>
      <c r="F731" s="1">
        <v>0</v>
      </c>
      <c r="G731" s="2">
        <f t="shared" si="14"/>
        <v>30452.782199999998</v>
      </c>
      <c r="H731" s="2">
        <f t="shared" si="15"/>
        <v>6.9999999999708962E-2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48381.440000000002</v>
      </c>
      <c r="E732" s="1">
        <v>0</v>
      </c>
      <c r="F732" s="1">
        <v>0</v>
      </c>
      <c r="G732" s="2">
        <f t="shared" si="14"/>
        <v>70733.665280000001</v>
      </c>
      <c r="H732" s="2">
        <f t="shared" si="15"/>
        <v>0.44000000000232831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962.22</v>
      </c>
      <c r="E734" s="1">
        <v>0</v>
      </c>
      <c r="F734" s="1">
        <v>0</v>
      </c>
      <c r="G734" s="2">
        <f t="shared" si="14"/>
        <v>1410.6145200000001</v>
      </c>
      <c r="H734" s="2">
        <f t="shared" si="15"/>
        <v>0.22000000000002728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150</v>
      </c>
      <c r="D839" s="1">
        <f>'PR-RAS'!E846</f>
        <v>0</v>
      </c>
      <c r="E839" s="1">
        <v>0</v>
      </c>
      <c r="F839" s="1">
        <v>0</v>
      </c>
      <c r="G839" s="2">
        <f t="shared" si="34"/>
        <v>125.69999999999999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240543.98</v>
      </c>
      <c r="D1582" s="6"/>
      <c r="E1582" s="6">
        <v>0</v>
      </c>
      <c r="F1582" s="6">
        <v>0</v>
      </c>
      <c r="G1582" s="7">
        <f t="shared" ref="G1582:G1686" si="70">B1582/1000*C1582</f>
        <v>240.54398</v>
      </c>
      <c r="H1582" s="7">
        <f t="shared" ref="H1582:H1686" si="71">ABS(C1582-ROUND(C1582,0))</f>
        <v>1.9999999989522621E-2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2144568.6900000004</v>
      </c>
      <c r="D1583" s="1">
        <v>0</v>
      </c>
      <c r="E1583" s="1">
        <v>0</v>
      </c>
      <c r="F1583" s="1">
        <v>0</v>
      </c>
      <c r="G1583" s="2">
        <f t="shared" si="70"/>
        <v>4289.137380000001</v>
      </c>
      <c r="H1583" s="2">
        <f t="shared" si="71"/>
        <v>0.30999999959021807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2084470.59</v>
      </c>
      <c r="D1585" s="1">
        <v>0</v>
      </c>
      <c r="E1585" s="1">
        <v>0</v>
      </c>
      <c r="F1585" s="1">
        <v>0</v>
      </c>
      <c r="G1585" s="2">
        <f t="shared" si="70"/>
        <v>8337.8823599999996</v>
      </c>
      <c r="H1585" s="2">
        <f t="shared" si="71"/>
        <v>0.40999999991618097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1391281.69</v>
      </c>
      <c r="D1586" s="1">
        <v>0</v>
      </c>
      <c r="E1586" s="1">
        <v>0</v>
      </c>
      <c r="F1586" s="1">
        <v>0</v>
      </c>
      <c r="G1586" s="2">
        <f t="shared" si="70"/>
        <v>6956.4084499999999</v>
      </c>
      <c r="H1586" s="2">
        <f t="shared" si="71"/>
        <v>0.31000000005587935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669472.68000000005</v>
      </c>
      <c r="D1587" s="1">
        <v>0</v>
      </c>
      <c r="E1587" s="1">
        <v>0</v>
      </c>
      <c r="F1587" s="1">
        <v>0</v>
      </c>
      <c r="G1587" s="2">
        <f t="shared" si="70"/>
        <v>4016.8360800000005</v>
      </c>
      <c r="H1587" s="2">
        <f t="shared" si="71"/>
        <v>0.31999999994877726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2084.1799999999998</v>
      </c>
      <c r="D1588" s="1">
        <v>0</v>
      </c>
      <c r="E1588" s="1">
        <v>0</v>
      </c>
      <c r="F1588" s="1">
        <v>0</v>
      </c>
      <c r="G1588" s="2">
        <f t="shared" si="70"/>
        <v>14.589259999999999</v>
      </c>
      <c r="H1588" s="2">
        <f t="shared" si="71"/>
        <v>0.17999999999983629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21632.04</v>
      </c>
      <c r="D1593" s="1">
        <v>0</v>
      </c>
      <c r="E1593" s="1">
        <v>0</v>
      </c>
      <c r="F1593" s="1">
        <v>0</v>
      </c>
      <c r="G1593" s="2">
        <f t="shared" si="70"/>
        <v>259.58448000000004</v>
      </c>
      <c r="H1593" s="2">
        <f t="shared" si="71"/>
        <v>4.0000000000873115E-2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34687.379999999997</v>
      </c>
      <c r="D1594" s="1">
        <v>0</v>
      </c>
      <c r="E1594" s="1">
        <v>0</v>
      </c>
      <c r="F1594" s="1">
        <v>0</v>
      </c>
      <c r="G1594" s="2">
        <f t="shared" si="70"/>
        <v>450.93593999999996</v>
      </c>
      <c r="H1594" s="2">
        <f t="shared" si="71"/>
        <v>0.37999999999738066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25410.720000000001</v>
      </c>
      <c r="D1601" s="1">
        <v>0</v>
      </c>
      <c r="E1601" s="1">
        <v>0</v>
      </c>
      <c r="F1601" s="1">
        <v>0</v>
      </c>
      <c r="G1601" s="2">
        <f>B1601/1000*C1601</f>
        <v>508.21440000000001</v>
      </c>
      <c r="H1601" s="2">
        <f>ABS(C1601-ROUND(C1601,0))</f>
        <v>0.27999999999883585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2148090.2800000003</v>
      </c>
      <c r="D1602" s="1">
        <v>0</v>
      </c>
      <c r="E1602" s="1">
        <v>0</v>
      </c>
      <c r="F1602" s="1">
        <v>0</v>
      </c>
      <c r="G1602" s="2">
        <f t="shared" si="70"/>
        <v>45109.895880000011</v>
      </c>
      <c r="H1602" s="2">
        <f t="shared" si="71"/>
        <v>0.28000000026077032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2087508.1800000002</v>
      </c>
      <c r="D1604" s="1">
        <v>0</v>
      </c>
      <c r="E1604" s="1">
        <v>0</v>
      </c>
      <c r="F1604" s="1">
        <v>0</v>
      </c>
      <c r="G1604" s="2">
        <f t="shared" si="70"/>
        <v>48012.688140000006</v>
      </c>
      <c r="H1604" s="2">
        <f t="shared" si="71"/>
        <v>0.18000000016763806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1378831.28</v>
      </c>
      <c r="D1605" s="1">
        <v>0</v>
      </c>
      <c r="E1605" s="1">
        <v>0</v>
      </c>
      <c r="F1605" s="1">
        <v>0</v>
      </c>
      <c r="G1605" s="2">
        <f t="shared" si="70"/>
        <v>33091.950720000001</v>
      </c>
      <c r="H1605" s="2">
        <f t="shared" si="71"/>
        <v>0.28000000002793968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688361.53</v>
      </c>
      <c r="D1606" s="1">
        <v>0</v>
      </c>
      <c r="E1606" s="1">
        <v>0</v>
      </c>
      <c r="F1606" s="1">
        <v>0</v>
      </c>
      <c r="G1606" s="2">
        <f t="shared" si="70"/>
        <v>17209.038250000001</v>
      </c>
      <c r="H1606" s="2">
        <f t="shared" si="71"/>
        <v>0.46999999997206032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2367.09</v>
      </c>
      <c r="D1607" s="1">
        <v>0</v>
      </c>
      <c r="E1607" s="1">
        <v>0</v>
      </c>
      <c r="F1607" s="1">
        <v>0</v>
      </c>
      <c r="G1607" s="2">
        <f t="shared" si="70"/>
        <v>61.544339999999998</v>
      </c>
      <c r="H1607" s="2">
        <f t="shared" si="71"/>
        <v>9.0000000000145519E-2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17948.28</v>
      </c>
      <c r="D1612" s="1">
        <v>0</v>
      </c>
      <c r="E1612" s="1">
        <v>0</v>
      </c>
      <c r="F1612" s="1">
        <v>0</v>
      </c>
      <c r="G1612" s="2">
        <f t="shared" si="70"/>
        <v>556.39667999999995</v>
      </c>
      <c r="H1612" s="2">
        <f t="shared" si="71"/>
        <v>0.27999999999883585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35226.379999999997</v>
      </c>
      <c r="D1613" s="1">
        <v>0</v>
      </c>
      <c r="E1613" s="1">
        <v>0</v>
      </c>
      <c r="F1613" s="1">
        <v>0</v>
      </c>
      <c r="G1613" s="2">
        <f t="shared" si="70"/>
        <v>1127.24416</v>
      </c>
      <c r="H1613" s="2">
        <f t="shared" si="71"/>
        <v>0.37999999999738066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25355.72</v>
      </c>
      <c r="D1620" s="1">
        <v>0</v>
      </c>
      <c r="E1620" s="1">
        <v>0</v>
      </c>
      <c r="F1620" s="1">
        <v>0</v>
      </c>
      <c r="G1620" s="2">
        <f>B1620/1000*C1620</f>
        <v>988.87308000000007</v>
      </c>
      <c r="H1620" s="2">
        <f>ABS(C1620-ROUND(C1620,0))</f>
        <v>0.27999999999883585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237022.39000000013</v>
      </c>
      <c r="D1621" s="1">
        <v>0</v>
      </c>
      <c r="E1621" s="1">
        <v>0</v>
      </c>
      <c r="F1621" s="1">
        <v>0</v>
      </c>
      <c r="G1621" s="2">
        <f t="shared" si="70"/>
        <v>9480.8956000000053</v>
      </c>
      <c r="H1621" s="2">
        <f t="shared" si="71"/>
        <v>0.39000000013038516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237022.39</v>
      </c>
      <c r="D1681" s="1">
        <v>0</v>
      </c>
      <c r="E1681" s="1">
        <v>0</v>
      </c>
      <c r="F1681" s="1">
        <v>0</v>
      </c>
      <c r="G1681" s="2">
        <f t="shared" si="70"/>
        <v>23702.239000000001</v>
      </c>
      <c r="H1681" s="2">
        <f t="shared" si="71"/>
        <v>0.39000000001396984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236752.39</v>
      </c>
      <c r="D1683" s="1">
        <v>0</v>
      </c>
      <c r="E1683" s="1">
        <v>0</v>
      </c>
      <c r="F1683" s="1">
        <v>0</v>
      </c>
      <c r="G1683" s="2">
        <f t="shared" si="70"/>
        <v>24148.743780000001</v>
      </c>
      <c r="H1683" s="2">
        <f t="shared" si="71"/>
        <v>0.39000000001396984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270</v>
      </c>
      <c r="D1686" s="13">
        <v>0</v>
      </c>
      <c r="E1686" s="13">
        <v>0</v>
      </c>
      <c r="F1686" s="13">
        <v>0</v>
      </c>
      <c r="G1686" s="14">
        <f t="shared" si="70"/>
        <v>28.349999999999998</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26129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1700601.03</v>
      </c>
      <c r="I16" s="298">
        <f>'PR-RAS'!E6</f>
        <v>2003616.35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1670079.55</v>
      </c>
      <c r="I17" s="298">
        <f>'PR-RAS'!E152</f>
        <v>2059462.76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306160.50999999989</v>
      </c>
      <c r="I18" s="298">
        <f>'PR-RAS'!E649</f>
        <v>221514.81999999995</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240543.98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237022.39000000013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237022.39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27" zoomScaleNormal="100" workbookViewId="0">
      <selection activeCell="E137" sqref="E13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1700601.03</v>
      </c>
      <c r="E6" s="59">
        <f>E7+E43+E49+E82+E106+E125+E134+E140</f>
        <v>2003616.35</v>
      </c>
      <c r="F6" s="44">
        <f t="shared" ref="F6:F132" si="0">IF(D6&lt;&gt;0,IF(E6/D6&gt;=100,"&gt;&gt;100",E6/D6*100),"-")</f>
        <v>117.81813104041223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12076.8</v>
      </c>
      <c r="E49" s="59">
        <f>E50+E53+E58+E61+E64+E68+E71+E74+E77</f>
        <v>9600</v>
      </c>
      <c r="F49" s="44">
        <f t="shared" si="0"/>
        <v>79.491255961844203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12076.8</v>
      </c>
      <c r="E68" s="59">
        <f t="shared" si="11"/>
        <v>9600</v>
      </c>
      <c r="F68" s="44">
        <f t="shared" si="0"/>
        <v>79.491255961844203</v>
      </c>
    </row>
    <row r="69" spans="1:6" ht="12.75" customHeight="1" x14ac:dyDescent="0.2">
      <c r="A69" s="62" t="s">
        <v>189</v>
      </c>
      <c r="B69" s="63" t="s">
        <v>190</v>
      </c>
      <c r="C69" s="267" t="s">
        <v>189</v>
      </c>
      <c r="D69" s="193">
        <v>12076.8</v>
      </c>
      <c r="E69" s="193">
        <v>9600</v>
      </c>
      <c r="F69" s="44">
        <f t="shared" si="0"/>
        <v>79.491255961844203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436896.14</v>
      </c>
      <c r="E106" s="59">
        <f>E107+E112+E120+E124</f>
        <v>377432.63</v>
      </c>
      <c r="F106" s="44">
        <f t="shared" si="0"/>
        <v>86.389554734907932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436896.14</v>
      </c>
      <c r="E112" s="59">
        <f t="shared" si="20"/>
        <v>377432.63</v>
      </c>
      <c r="F112" s="44">
        <f t="shared" si="0"/>
        <v>86.389554734907932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436896.14</v>
      </c>
      <c r="E117" s="193">
        <v>377432.63</v>
      </c>
      <c r="F117" s="44">
        <f t="shared" si="0"/>
        <v>86.389554734907932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91539.57</v>
      </c>
      <c r="E125" s="59">
        <f t="shared" si="22"/>
        <v>45996.78</v>
      </c>
      <c r="F125" s="44">
        <f t="shared" si="0"/>
        <v>50.247974728306012</v>
      </c>
    </row>
    <row r="126" spans="1:6" ht="12.75" customHeight="1" x14ac:dyDescent="0.2">
      <c r="A126" s="62">
        <v>661</v>
      </c>
      <c r="B126" s="64" t="s">
        <v>303</v>
      </c>
      <c r="C126" s="267" t="s">
        <v>304</v>
      </c>
      <c r="D126" s="59">
        <f t="shared" ref="D126:E126" si="23">SUM(D127:D128)</f>
        <v>91539.57</v>
      </c>
      <c r="E126" s="59">
        <f t="shared" si="23"/>
        <v>41996.78</v>
      </c>
      <c r="F126" s="44">
        <f t="shared" si="0"/>
        <v>45.878279742847816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91539.57</v>
      </c>
      <c r="E128" s="193">
        <v>41996.78</v>
      </c>
      <c r="F128" s="44">
        <f t="shared" si="0"/>
        <v>45.878279742847816</v>
      </c>
    </row>
    <row r="129" spans="1:6" ht="36" x14ac:dyDescent="0.2">
      <c r="A129" s="62">
        <v>663</v>
      </c>
      <c r="B129" s="181" t="s">
        <v>309</v>
      </c>
      <c r="C129" s="267" t="s">
        <v>310</v>
      </c>
      <c r="D129" s="59">
        <f t="shared" ref="D129:E129" si="24">SUM(D130:D133)</f>
        <v>0</v>
      </c>
      <c r="E129" s="59">
        <f t="shared" si="24"/>
        <v>4000</v>
      </c>
      <c r="F129" s="44" t="str">
        <f t="shared" si="0"/>
        <v>-</v>
      </c>
    </row>
    <row r="130" spans="1:6" ht="12.75" customHeight="1" x14ac:dyDescent="0.2">
      <c r="A130" s="62">
        <v>6631</v>
      </c>
      <c r="B130" s="64" t="s">
        <v>311</v>
      </c>
      <c r="C130" s="267" t="s">
        <v>312</v>
      </c>
      <c r="D130" s="193">
        <v>0</v>
      </c>
      <c r="E130" s="193">
        <v>4000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1160088.52</v>
      </c>
      <c r="E134" s="59">
        <f t="shared" si="25"/>
        <v>1570586.94</v>
      </c>
      <c r="F134" s="44">
        <f t="shared" ref="F134:F229" si="26">IF(D134&lt;&gt;0,IF(E134/D134&gt;=100,"&gt;&gt;100",E134/D134*100),"-")</f>
        <v>135.38509457881713</v>
      </c>
    </row>
    <row r="135" spans="1:6" ht="24" x14ac:dyDescent="0.2">
      <c r="A135" s="62">
        <v>671</v>
      </c>
      <c r="B135" s="181" t="s">
        <v>321</v>
      </c>
      <c r="C135" s="267" t="s">
        <v>322</v>
      </c>
      <c r="D135" s="59">
        <f t="shared" ref="D135:E135" si="27">SUM(D136:D138)</f>
        <v>1160088.52</v>
      </c>
      <c r="E135" s="59">
        <f t="shared" si="27"/>
        <v>1570586.94</v>
      </c>
      <c r="F135" s="44">
        <f t="shared" si="26"/>
        <v>135.38509457881713</v>
      </c>
    </row>
    <row r="136" spans="1:6" ht="12.75" customHeight="1" x14ac:dyDescent="0.2">
      <c r="A136" s="62">
        <v>6711</v>
      </c>
      <c r="B136" s="64" t="s">
        <v>323</v>
      </c>
      <c r="C136" s="267" t="s">
        <v>324</v>
      </c>
      <c r="D136" s="193">
        <v>1160088.52</v>
      </c>
      <c r="E136" s="193">
        <v>1567947.89</v>
      </c>
      <c r="F136" s="44">
        <f t="shared" si="26"/>
        <v>135.15760762807994</v>
      </c>
    </row>
    <row r="137" spans="1:6" ht="24" x14ac:dyDescent="0.2">
      <c r="A137" s="62">
        <v>6712</v>
      </c>
      <c r="B137" s="181" t="s">
        <v>325</v>
      </c>
      <c r="C137" s="267" t="s">
        <v>326</v>
      </c>
      <c r="D137" s="193">
        <v>0</v>
      </c>
      <c r="E137" s="193">
        <v>2639.05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1670079.55</v>
      </c>
      <c r="E152" s="59">
        <f>E153+E164+E202+E221+E230+E262+E273</f>
        <v>2059462.76</v>
      </c>
      <c r="F152" s="44">
        <f t="shared" si="26"/>
        <v>123.31524926462333</v>
      </c>
    </row>
    <row r="153" spans="1:6" ht="12.75" customHeight="1" x14ac:dyDescent="0.2">
      <c r="A153" s="62">
        <v>31</v>
      </c>
      <c r="B153" s="63" t="s">
        <v>356</v>
      </c>
      <c r="C153" s="267" t="s">
        <v>357</v>
      </c>
      <c r="D153" s="59">
        <f t="shared" ref="D153:E153" si="30">D154+D159+D160</f>
        <v>1112646.25</v>
      </c>
      <c r="E153" s="59">
        <f t="shared" si="30"/>
        <v>1390331</v>
      </c>
      <c r="F153" s="44">
        <f t="shared" si="26"/>
        <v>124.95714608304303</v>
      </c>
    </row>
    <row r="154" spans="1:6" ht="12.75" customHeight="1" x14ac:dyDescent="0.2">
      <c r="A154" s="62">
        <v>311</v>
      </c>
      <c r="B154" s="63" t="s">
        <v>358</v>
      </c>
      <c r="C154" s="267" t="s">
        <v>359</v>
      </c>
      <c r="D154" s="59">
        <f t="shared" ref="D154:E154" si="31">SUM(D155:D158)</f>
        <v>887845.48</v>
      </c>
      <c r="E154" s="59">
        <f t="shared" si="31"/>
        <v>1098751.21</v>
      </c>
      <c r="F154" s="44">
        <f t="shared" si="26"/>
        <v>123.75477881579123</v>
      </c>
    </row>
    <row r="155" spans="1:6" ht="12.75" customHeight="1" x14ac:dyDescent="0.2">
      <c r="A155" s="62">
        <v>3111</v>
      </c>
      <c r="B155" s="63" t="s">
        <v>360</v>
      </c>
      <c r="C155" s="267" t="s">
        <v>361</v>
      </c>
      <c r="D155" s="193">
        <v>887845.48</v>
      </c>
      <c r="E155" s="193">
        <v>1094753.82</v>
      </c>
      <c r="F155" s="44">
        <f t="shared" si="26"/>
        <v>123.30454393933503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v>3997.39</v>
      </c>
      <c r="F158" s="44" t="str">
        <f t="shared" si="26"/>
        <v>-</v>
      </c>
    </row>
    <row r="159" spans="1:6" ht="12.75" customHeight="1" x14ac:dyDescent="0.2">
      <c r="A159" s="62">
        <v>312</v>
      </c>
      <c r="B159" s="64" t="s">
        <v>368</v>
      </c>
      <c r="C159" s="267" t="s">
        <v>369</v>
      </c>
      <c r="D159" s="193">
        <v>77728.06</v>
      </c>
      <c r="E159" s="193">
        <v>110286.07</v>
      </c>
      <c r="F159" s="44">
        <f t="shared" si="26"/>
        <v>141.88707398589392</v>
      </c>
    </row>
    <row r="160" spans="1:6" ht="12.75" customHeight="1" x14ac:dyDescent="0.2">
      <c r="A160" s="62">
        <v>313</v>
      </c>
      <c r="B160" s="64" t="s">
        <v>370</v>
      </c>
      <c r="C160" s="267" t="s">
        <v>371</v>
      </c>
      <c r="D160" s="59">
        <f t="shared" ref="D160:E160" si="32">SUM(D161:D163)</f>
        <v>147072.71</v>
      </c>
      <c r="E160" s="59">
        <f t="shared" si="32"/>
        <v>181293.72</v>
      </c>
      <c r="F160" s="44">
        <f t="shared" si="26"/>
        <v>123.26808964083141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147072.71</v>
      </c>
      <c r="E162" s="193">
        <v>181293.72</v>
      </c>
      <c r="F162" s="44">
        <f t="shared" si="26"/>
        <v>123.26808964083141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548776.85</v>
      </c>
      <c r="E164" s="59">
        <f>E165+E170+E178+E188+E189+E194</f>
        <v>666962.83000000007</v>
      </c>
      <c r="F164" s="44">
        <f t="shared" si="26"/>
        <v>121.53625467255044</v>
      </c>
    </row>
    <row r="165" spans="1:6" ht="12.75" customHeight="1" x14ac:dyDescent="0.2">
      <c r="A165" s="62">
        <v>321</v>
      </c>
      <c r="B165" s="63" t="s">
        <v>380</v>
      </c>
      <c r="C165" s="267" t="s">
        <v>381</v>
      </c>
      <c r="D165" s="59">
        <f t="shared" ref="D165:E165" si="33">SUM(D166:D169)</f>
        <v>22135.34</v>
      </c>
      <c r="E165" s="59">
        <f t="shared" si="33"/>
        <v>25881.530000000002</v>
      </c>
      <c r="F165" s="44">
        <f t="shared" si="26"/>
        <v>116.92402285214504</v>
      </c>
    </row>
    <row r="166" spans="1:6" ht="12.75" customHeight="1" x14ac:dyDescent="0.2">
      <c r="A166" s="62">
        <v>3211</v>
      </c>
      <c r="B166" s="63" t="s">
        <v>382</v>
      </c>
      <c r="C166" s="267" t="s">
        <v>383</v>
      </c>
      <c r="D166" s="193">
        <v>6469.92</v>
      </c>
      <c r="E166" s="193">
        <v>6809.72</v>
      </c>
      <c r="F166" s="44">
        <f t="shared" si="26"/>
        <v>105.25199693350149</v>
      </c>
    </row>
    <row r="167" spans="1:6" ht="12.75" customHeight="1" x14ac:dyDescent="0.2">
      <c r="A167" s="62">
        <v>3212</v>
      </c>
      <c r="B167" s="63" t="s">
        <v>384</v>
      </c>
      <c r="C167" s="267" t="s">
        <v>385</v>
      </c>
      <c r="D167" s="193">
        <v>14853.92</v>
      </c>
      <c r="E167" s="193">
        <v>18113.310000000001</v>
      </c>
      <c r="F167" s="44">
        <f t="shared" si="26"/>
        <v>121.94296185787994</v>
      </c>
    </row>
    <row r="168" spans="1:6" ht="12.75" customHeight="1" x14ac:dyDescent="0.2">
      <c r="A168" s="62">
        <v>3213</v>
      </c>
      <c r="B168" s="63" t="s">
        <v>386</v>
      </c>
      <c r="C168" s="267" t="s">
        <v>387</v>
      </c>
      <c r="D168" s="193">
        <v>350</v>
      </c>
      <c r="E168" s="193">
        <v>900</v>
      </c>
      <c r="F168" s="44">
        <f t="shared" si="26"/>
        <v>257.14285714285717</v>
      </c>
    </row>
    <row r="169" spans="1:6" ht="12.75" customHeight="1" x14ac:dyDescent="0.2">
      <c r="A169" s="62">
        <v>3214</v>
      </c>
      <c r="B169" s="63" t="s">
        <v>388</v>
      </c>
      <c r="C169" s="267" t="s">
        <v>389</v>
      </c>
      <c r="D169" s="193">
        <v>461.5</v>
      </c>
      <c r="E169" s="193">
        <v>58.5</v>
      </c>
      <c r="F169" s="44">
        <f t="shared" si="26"/>
        <v>12.676056338028168</v>
      </c>
    </row>
    <row r="170" spans="1:6" ht="12.75" customHeight="1" x14ac:dyDescent="0.2">
      <c r="A170" s="62">
        <v>322</v>
      </c>
      <c r="B170" s="63" t="s">
        <v>390</v>
      </c>
      <c r="C170" s="267" t="s">
        <v>391</v>
      </c>
      <c r="D170" s="59">
        <f t="shared" ref="D170:E170" si="34">SUM(D171:D177)</f>
        <v>79681.009999999995</v>
      </c>
      <c r="E170" s="59">
        <f t="shared" si="34"/>
        <v>127564.46999999999</v>
      </c>
      <c r="F170" s="44">
        <f t="shared" si="26"/>
        <v>160.09394208231043</v>
      </c>
    </row>
    <row r="171" spans="1:6" ht="12.75" customHeight="1" x14ac:dyDescent="0.2">
      <c r="A171" s="62">
        <v>3221</v>
      </c>
      <c r="B171" s="63" t="s">
        <v>392</v>
      </c>
      <c r="C171" s="267" t="s">
        <v>393</v>
      </c>
      <c r="D171" s="193">
        <v>6132.24</v>
      </c>
      <c r="E171" s="193">
        <v>8364.5400000000009</v>
      </c>
      <c r="F171" s="44">
        <f t="shared" si="26"/>
        <v>136.4026848264256</v>
      </c>
    </row>
    <row r="172" spans="1:6" ht="12.75" customHeight="1" x14ac:dyDescent="0.2">
      <c r="A172" s="62">
        <v>3222</v>
      </c>
      <c r="B172" s="63" t="s">
        <v>394</v>
      </c>
      <c r="C172" s="267" t="s">
        <v>395</v>
      </c>
      <c r="D172" s="193">
        <v>38281.49</v>
      </c>
      <c r="E172" s="193">
        <v>49340.38</v>
      </c>
      <c r="F172" s="44">
        <f t="shared" si="26"/>
        <v>128.88834786733744</v>
      </c>
    </row>
    <row r="173" spans="1:6" ht="12.75" customHeight="1" x14ac:dyDescent="0.2">
      <c r="A173" s="62">
        <v>3223</v>
      </c>
      <c r="B173" s="64" t="s">
        <v>396</v>
      </c>
      <c r="C173" s="267" t="s">
        <v>397</v>
      </c>
      <c r="D173" s="193">
        <v>27714.35</v>
      </c>
      <c r="E173" s="193">
        <v>24335.56</v>
      </c>
      <c r="F173" s="44">
        <f t="shared" si="26"/>
        <v>87.808517969932552</v>
      </c>
    </row>
    <row r="174" spans="1:6" ht="12.75" customHeight="1" x14ac:dyDescent="0.2">
      <c r="A174" s="62">
        <v>3224</v>
      </c>
      <c r="B174" s="64" t="s">
        <v>398</v>
      </c>
      <c r="C174" s="267" t="s">
        <v>399</v>
      </c>
      <c r="D174" s="193">
        <v>6543.82</v>
      </c>
      <c r="E174" s="193">
        <v>43004.6</v>
      </c>
      <c r="F174" s="44">
        <f t="shared" si="26"/>
        <v>657.17883438114131</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1009.11</v>
      </c>
      <c r="E177" s="193">
        <v>2519.39</v>
      </c>
      <c r="F177" s="44">
        <f t="shared" si="26"/>
        <v>249.66455589578933</v>
      </c>
    </row>
    <row r="178" spans="1:6" ht="12.75" customHeight="1" x14ac:dyDescent="0.2">
      <c r="A178" s="62">
        <v>323</v>
      </c>
      <c r="B178" s="64" t="s">
        <v>406</v>
      </c>
      <c r="C178" s="267" t="s">
        <v>407</v>
      </c>
      <c r="D178" s="59">
        <f t="shared" ref="D178:E178" si="35">SUM(D179:D187)</f>
        <v>404983.41000000003</v>
      </c>
      <c r="E178" s="59">
        <f t="shared" si="35"/>
        <v>455043.26000000007</v>
      </c>
      <c r="F178" s="44">
        <f t="shared" si="26"/>
        <v>112.36096313179841</v>
      </c>
    </row>
    <row r="179" spans="1:6" ht="12.75" customHeight="1" x14ac:dyDescent="0.2">
      <c r="A179" s="62">
        <v>3231</v>
      </c>
      <c r="B179" s="64" t="s">
        <v>408</v>
      </c>
      <c r="C179" s="267" t="s">
        <v>409</v>
      </c>
      <c r="D179" s="193">
        <v>13238.47</v>
      </c>
      <c r="E179" s="193">
        <v>13815.14</v>
      </c>
      <c r="F179" s="44">
        <f t="shared" si="26"/>
        <v>104.35601697174977</v>
      </c>
    </row>
    <row r="180" spans="1:6" ht="12.75" customHeight="1" x14ac:dyDescent="0.2">
      <c r="A180" s="62">
        <v>3232</v>
      </c>
      <c r="B180" s="64" t="s">
        <v>410</v>
      </c>
      <c r="C180" s="267" t="s">
        <v>411</v>
      </c>
      <c r="D180" s="193">
        <v>34595.08</v>
      </c>
      <c r="E180" s="193">
        <v>51246.06</v>
      </c>
      <c r="F180" s="44">
        <f t="shared" si="26"/>
        <v>148.13106372351211</v>
      </c>
    </row>
    <row r="181" spans="1:6" ht="12.75" customHeight="1" x14ac:dyDescent="0.2">
      <c r="A181" s="62">
        <v>3233</v>
      </c>
      <c r="B181" s="64" t="s">
        <v>412</v>
      </c>
      <c r="C181" s="267" t="s">
        <v>413</v>
      </c>
      <c r="D181" s="193">
        <v>11956.23</v>
      </c>
      <c r="E181" s="193">
        <v>27779.19</v>
      </c>
      <c r="F181" s="44">
        <f t="shared" si="26"/>
        <v>232.34071274975472</v>
      </c>
    </row>
    <row r="182" spans="1:6" ht="12.75" customHeight="1" x14ac:dyDescent="0.2">
      <c r="A182" s="62">
        <v>3234</v>
      </c>
      <c r="B182" s="64" t="s">
        <v>414</v>
      </c>
      <c r="C182" s="267" t="s">
        <v>415</v>
      </c>
      <c r="D182" s="193">
        <v>6512.85</v>
      </c>
      <c r="E182" s="193">
        <v>17762.349999999999</v>
      </c>
      <c r="F182" s="44">
        <f t="shared" si="26"/>
        <v>272.72776127194697</v>
      </c>
    </row>
    <row r="183" spans="1:6" ht="12.75" customHeight="1" x14ac:dyDescent="0.2">
      <c r="A183" s="62">
        <v>3235</v>
      </c>
      <c r="B183" s="63" t="s">
        <v>416</v>
      </c>
      <c r="C183" s="267" t="s">
        <v>417</v>
      </c>
      <c r="D183" s="193">
        <v>11955.82</v>
      </c>
      <c r="E183" s="193">
        <v>1578.51</v>
      </c>
      <c r="F183" s="44">
        <f t="shared" si="26"/>
        <v>13.202858524133015</v>
      </c>
    </row>
    <row r="184" spans="1:6" ht="12.75" customHeight="1" x14ac:dyDescent="0.2">
      <c r="A184" s="62">
        <v>3236</v>
      </c>
      <c r="B184" s="63" t="s">
        <v>418</v>
      </c>
      <c r="C184" s="267" t="s">
        <v>419</v>
      </c>
      <c r="D184" s="193">
        <v>4711.24</v>
      </c>
      <c r="E184" s="193">
        <v>506.64</v>
      </c>
      <c r="F184" s="44">
        <f t="shared" si="26"/>
        <v>10.753856734108219</v>
      </c>
    </row>
    <row r="185" spans="1:6" ht="12.75" customHeight="1" x14ac:dyDescent="0.2">
      <c r="A185" s="62">
        <v>3237</v>
      </c>
      <c r="B185" s="63" t="s">
        <v>420</v>
      </c>
      <c r="C185" s="267" t="s">
        <v>421</v>
      </c>
      <c r="D185" s="193">
        <v>299673.01</v>
      </c>
      <c r="E185" s="193">
        <v>310807.03000000003</v>
      </c>
      <c r="F185" s="44">
        <f t="shared" si="26"/>
        <v>103.71538965087315</v>
      </c>
    </row>
    <row r="186" spans="1:6" ht="12.75" customHeight="1" x14ac:dyDescent="0.2">
      <c r="A186" s="62">
        <v>3238</v>
      </c>
      <c r="B186" s="63" t="s">
        <v>422</v>
      </c>
      <c r="C186" s="267" t="s">
        <v>423</v>
      </c>
      <c r="D186" s="193">
        <v>5637.56</v>
      </c>
      <c r="E186" s="193">
        <v>9669.65</v>
      </c>
      <c r="F186" s="44">
        <f t="shared" si="26"/>
        <v>171.52189954519329</v>
      </c>
    </row>
    <row r="187" spans="1:6" ht="12.75" customHeight="1" x14ac:dyDescent="0.2">
      <c r="A187" s="62">
        <v>3239</v>
      </c>
      <c r="B187" s="63" t="s">
        <v>424</v>
      </c>
      <c r="C187" s="267" t="s">
        <v>425</v>
      </c>
      <c r="D187" s="193">
        <v>16703.150000000001</v>
      </c>
      <c r="E187" s="193">
        <v>21878.69</v>
      </c>
      <c r="F187" s="44">
        <f t="shared" si="26"/>
        <v>130.98541293109383</v>
      </c>
    </row>
    <row r="188" spans="1:6" ht="12.75" customHeight="1" x14ac:dyDescent="0.2">
      <c r="A188" s="62">
        <v>324</v>
      </c>
      <c r="B188" s="63" t="s">
        <v>426</v>
      </c>
      <c r="C188" s="267" t="s">
        <v>427</v>
      </c>
      <c r="D188" s="193">
        <v>20218.62</v>
      </c>
      <c r="E188" s="193">
        <v>27581.31</v>
      </c>
      <c r="F188" s="44">
        <f t="shared" si="26"/>
        <v>136.4153933354502</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21758.469999999998</v>
      </c>
      <c r="E194" s="59">
        <f t="shared" si="36"/>
        <v>30892.260000000002</v>
      </c>
      <c r="F194" s="44">
        <f t="shared" si="26"/>
        <v>141.97808945206168</v>
      </c>
    </row>
    <row r="195" spans="1:6" ht="12.75" customHeight="1" x14ac:dyDescent="0.2">
      <c r="A195" s="62">
        <v>3291</v>
      </c>
      <c r="B195" s="182" t="s">
        <v>440</v>
      </c>
      <c r="C195" s="267" t="s">
        <v>441</v>
      </c>
      <c r="D195" s="193">
        <v>0</v>
      </c>
      <c r="E195" s="193">
        <v>962.22</v>
      </c>
      <c r="F195" s="44" t="str">
        <f t="shared" si="26"/>
        <v>-</v>
      </c>
    </row>
    <row r="196" spans="1:6" ht="12.75" customHeight="1" x14ac:dyDescent="0.2">
      <c r="A196" s="62">
        <v>3292</v>
      </c>
      <c r="B196" s="63" t="s">
        <v>442</v>
      </c>
      <c r="C196" s="267" t="s">
        <v>443</v>
      </c>
      <c r="D196" s="193">
        <v>5885.33</v>
      </c>
      <c r="E196" s="193">
        <v>6056.48</v>
      </c>
      <c r="F196" s="44">
        <f t="shared" si="26"/>
        <v>102.90807822161203</v>
      </c>
    </row>
    <row r="197" spans="1:6" ht="12.75" customHeight="1" x14ac:dyDescent="0.2">
      <c r="A197" s="62">
        <v>3293</v>
      </c>
      <c r="B197" s="63" t="s">
        <v>444</v>
      </c>
      <c r="C197" s="267" t="s">
        <v>445</v>
      </c>
      <c r="D197" s="193">
        <v>13150.02</v>
      </c>
      <c r="E197" s="193">
        <v>23387.69</v>
      </c>
      <c r="F197" s="44">
        <f t="shared" si="26"/>
        <v>177.85288539485109</v>
      </c>
    </row>
    <row r="198" spans="1:6" ht="12.75" customHeight="1" x14ac:dyDescent="0.2">
      <c r="A198" s="62">
        <v>3294</v>
      </c>
      <c r="B198" s="63" t="s">
        <v>446</v>
      </c>
      <c r="C198" s="267" t="s">
        <v>447</v>
      </c>
      <c r="D198" s="193">
        <v>561.04999999999995</v>
      </c>
      <c r="E198" s="193">
        <v>28.98</v>
      </c>
      <c r="F198" s="44">
        <f t="shared" si="26"/>
        <v>5.1653150343106677</v>
      </c>
    </row>
    <row r="199" spans="1:6" ht="12.75" customHeight="1" x14ac:dyDescent="0.2">
      <c r="A199" s="62">
        <v>3295</v>
      </c>
      <c r="B199" s="63" t="s">
        <v>448</v>
      </c>
      <c r="C199" s="267" t="s">
        <v>449</v>
      </c>
      <c r="D199" s="193">
        <v>709.12</v>
      </c>
      <c r="E199" s="193">
        <v>128.9</v>
      </c>
      <c r="F199" s="44">
        <f t="shared" si="26"/>
        <v>18.177459386281587</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1452.95</v>
      </c>
      <c r="E201" s="193">
        <v>327.99</v>
      </c>
      <c r="F201" s="44">
        <f t="shared" si="26"/>
        <v>22.57407343680099</v>
      </c>
    </row>
    <row r="202" spans="1:6" ht="12.75" customHeight="1" x14ac:dyDescent="0.2">
      <c r="A202" s="62">
        <v>34</v>
      </c>
      <c r="B202" s="182" t="s">
        <v>454</v>
      </c>
      <c r="C202" s="267" t="s">
        <v>455</v>
      </c>
      <c r="D202" s="59">
        <f t="shared" ref="D202:E202" si="37">D203+D208+D216</f>
        <v>2754.96</v>
      </c>
      <c r="E202" s="59">
        <f t="shared" si="37"/>
        <v>2168.9299999999998</v>
      </c>
      <c r="F202" s="44">
        <f t="shared" si="26"/>
        <v>78.728184801231222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2754.96</v>
      </c>
      <c r="E216" s="59">
        <f t="shared" si="40"/>
        <v>2168.9299999999998</v>
      </c>
      <c r="F216" s="44">
        <f t="shared" si="26"/>
        <v>78.728184801231222</v>
      </c>
    </row>
    <row r="217" spans="1:6" ht="12.75" customHeight="1" x14ac:dyDescent="0.2">
      <c r="A217" s="62">
        <v>3431</v>
      </c>
      <c r="B217" s="181" t="s">
        <v>484</v>
      </c>
      <c r="C217" s="267" t="s">
        <v>485</v>
      </c>
      <c r="D217" s="193">
        <v>2754.96</v>
      </c>
      <c r="E217" s="193">
        <v>2168.9299999999998</v>
      </c>
      <c r="F217" s="44">
        <f t="shared" si="26"/>
        <v>78.728184801231222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150</v>
      </c>
      <c r="E262" s="59">
        <f t="shared" si="55"/>
        <v>0</v>
      </c>
      <c r="F262" s="44">
        <f t="shared" ref="F262:F268" si="56">IF(D262&lt;&gt;0,IF(E262/D262&gt;=100,"&gt;&gt;100",E262/D262*100),"-")</f>
        <v>0</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150</v>
      </c>
      <c r="E269" s="59">
        <f t="shared" si="58"/>
        <v>0</v>
      </c>
      <c r="F269" s="44">
        <f t="shared" ref="F269:F272" si="59">IF(D269&lt;&gt;0,IF(E269/D269&gt;=100,"&gt;&gt;100",E269/D269*100),"-")</f>
        <v>0</v>
      </c>
    </row>
    <row r="270" spans="1:6" ht="12.75" customHeight="1" x14ac:dyDescent="0.2">
      <c r="A270" s="62">
        <v>3721</v>
      </c>
      <c r="B270" s="64" t="s">
        <v>581</v>
      </c>
      <c r="C270" s="267" t="s">
        <v>582</v>
      </c>
      <c r="D270" s="193">
        <v>150</v>
      </c>
      <c r="E270" s="193"/>
      <c r="F270" s="44">
        <f t="shared" si="59"/>
        <v>0</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5751.49</v>
      </c>
      <c r="E273" s="59">
        <f t="shared" si="60"/>
        <v>0</v>
      </c>
      <c r="F273" s="44">
        <f t="shared" ref="F273:F277" si="61">IF(D273&lt;&gt;0,IF(E273/D273&gt;=100,"&gt;&gt;100",E273/D273*100),"-")</f>
        <v>0</v>
      </c>
    </row>
    <row r="274" spans="1:6" ht="12.75" customHeight="1" x14ac:dyDescent="0.2">
      <c r="A274" s="62">
        <v>381</v>
      </c>
      <c r="B274" s="63" t="s">
        <v>589</v>
      </c>
      <c r="C274" s="267" t="s">
        <v>590</v>
      </c>
      <c r="D274" s="59">
        <f t="shared" ref="D274:E274" si="62">SUM(D275:D277)</f>
        <v>5751.49</v>
      </c>
      <c r="E274" s="59">
        <f t="shared" si="62"/>
        <v>0</v>
      </c>
      <c r="F274" s="44">
        <f t="shared" si="61"/>
        <v>0</v>
      </c>
    </row>
    <row r="275" spans="1:6" ht="12.75" customHeight="1" x14ac:dyDescent="0.2">
      <c r="A275" s="62">
        <v>3811</v>
      </c>
      <c r="B275" s="63" t="s">
        <v>591</v>
      </c>
      <c r="C275" s="267" t="s">
        <v>592</v>
      </c>
      <c r="D275" s="193">
        <v>5751.49</v>
      </c>
      <c r="E275" s="193"/>
      <c r="F275" s="44">
        <f t="shared" si="61"/>
        <v>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1670079.55</v>
      </c>
      <c r="E299" s="59">
        <f>E152-E297+E298</f>
        <v>2059462.76</v>
      </c>
      <c r="F299" s="44">
        <f t="shared" si="68"/>
        <v>123.31524926462333</v>
      </c>
    </row>
    <row r="300" spans="1:6" ht="12.75" customHeight="1" x14ac:dyDescent="0.2">
      <c r="A300" s="62" t="s">
        <v>630</v>
      </c>
      <c r="B300" s="63" t="s">
        <v>641</v>
      </c>
      <c r="C300" s="267" t="s">
        <v>642</v>
      </c>
      <c r="D300" s="59">
        <f>IF(D6&gt;=D299,D6-D299,0)</f>
        <v>30521.479999999981</v>
      </c>
      <c r="E300" s="59">
        <f>IF(E6&gt;=E299,E6-E299,0)</f>
        <v>0</v>
      </c>
      <c r="F300" s="44">
        <f t="shared" si="68"/>
        <v>0</v>
      </c>
    </row>
    <row r="301" spans="1:6" ht="12.75" customHeight="1" x14ac:dyDescent="0.2">
      <c r="A301" s="62" t="s">
        <v>630</v>
      </c>
      <c r="B301" s="63" t="s">
        <v>643</v>
      </c>
      <c r="C301" s="267" t="s">
        <v>644</v>
      </c>
      <c r="D301" s="59">
        <f>IF(D299&gt;=D6,D299-D6,0)</f>
        <v>0</v>
      </c>
      <c r="E301" s="59">
        <f>IF(E299&gt;=E6,E299-E6,0)</f>
        <v>55846.409999999916</v>
      </c>
      <c r="F301" s="44" t="str">
        <f t="shared" si="68"/>
        <v>-</v>
      </c>
    </row>
    <row r="302" spans="1:6" ht="12.75" customHeight="1" x14ac:dyDescent="0.2">
      <c r="A302" s="62">
        <v>92211</v>
      </c>
      <c r="B302" s="63" t="s">
        <v>645</v>
      </c>
      <c r="C302" s="267" t="s">
        <v>646</v>
      </c>
      <c r="D302" s="193">
        <v>316835.18</v>
      </c>
      <c r="E302" s="193">
        <v>350381.24</v>
      </c>
      <c r="F302" s="44">
        <f t="shared" si="68"/>
        <v>110.58785833063109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5788.08</v>
      </c>
      <c r="E304" s="193">
        <v>6870.36</v>
      </c>
      <c r="F304" s="44">
        <f t="shared" si="68"/>
        <v>118.69842849442303</v>
      </c>
    </row>
    <row r="305" spans="1:6" ht="12" x14ac:dyDescent="0.2">
      <c r="A305" s="62">
        <v>9661</v>
      </c>
      <c r="B305" s="228" t="s">
        <v>651</v>
      </c>
      <c r="C305" s="267" t="s">
        <v>652</v>
      </c>
      <c r="D305" s="193">
        <v>6548.13</v>
      </c>
      <c r="E305" s="193">
        <v>1743.27</v>
      </c>
      <c r="F305" s="44">
        <f t="shared" si="68"/>
        <v>26.622409756678621</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4222.84</v>
      </c>
      <c r="E360" s="59">
        <f t="shared" si="86"/>
        <v>39675.649999999994</v>
      </c>
      <c r="F360" s="44">
        <f t="shared" si="72"/>
        <v>939.54897651817237</v>
      </c>
    </row>
    <row r="361" spans="1:6" ht="12.75" customHeight="1" x14ac:dyDescent="0.2">
      <c r="A361" s="62">
        <v>41</v>
      </c>
      <c r="B361" s="63" t="s">
        <v>762</v>
      </c>
      <c r="C361" s="267" t="s">
        <v>763</v>
      </c>
      <c r="D361" s="59">
        <f t="shared" ref="D361:E361" si="87">D362+D366</f>
        <v>0</v>
      </c>
      <c r="E361" s="59">
        <f t="shared" si="87"/>
        <v>279.99</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279.99</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v>279.99</v>
      </c>
      <c r="F372" s="44" t="str">
        <f t="shared" si="72"/>
        <v>-</v>
      </c>
    </row>
    <row r="373" spans="1:6" ht="24" x14ac:dyDescent="0.2">
      <c r="A373" s="62">
        <v>42</v>
      </c>
      <c r="B373" s="182" t="s">
        <v>778</v>
      </c>
      <c r="C373" s="267" t="s">
        <v>779</v>
      </c>
      <c r="D373" s="59">
        <f t="shared" ref="D373:E373" si="90">D374+D379+D388+D393+D398+D401</f>
        <v>4222.84</v>
      </c>
      <c r="E373" s="59">
        <f t="shared" si="90"/>
        <v>39395.659999999996</v>
      </c>
      <c r="F373" s="44">
        <f t="shared" si="72"/>
        <v>932.9186045410197</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4222.84</v>
      </c>
      <c r="E379" s="59">
        <f t="shared" si="92"/>
        <v>39395.659999999996</v>
      </c>
      <c r="F379" s="44">
        <f t="shared" si="72"/>
        <v>932.9186045410197</v>
      </c>
    </row>
    <row r="380" spans="1:6" ht="12.75" customHeight="1" x14ac:dyDescent="0.2">
      <c r="A380" s="62">
        <v>4221</v>
      </c>
      <c r="B380" s="63" t="s">
        <v>696</v>
      </c>
      <c r="C380" s="267" t="s">
        <v>788</v>
      </c>
      <c r="D380" s="193">
        <v>1116.96</v>
      </c>
      <c r="E380" s="193">
        <v>7214.4</v>
      </c>
      <c r="F380" s="44">
        <f t="shared" si="72"/>
        <v>645.89600343790278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3105.88</v>
      </c>
      <c r="E384" s="191">
        <v>14364.18</v>
      </c>
      <c r="F384" s="70">
        <f t="shared" si="72"/>
        <v>462.48341854804431</v>
      </c>
    </row>
    <row r="385" spans="1:6" ht="12.75" customHeight="1" x14ac:dyDescent="0.2">
      <c r="A385" s="62">
        <v>4226</v>
      </c>
      <c r="B385" s="63" t="s">
        <v>706</v>
      </c>
      <c r="C385" s="267" t="s">
        <v>794</v>
      </c>
      <c r="D385" s="193">
        <v>0</v>
      </c>
      <c r="E385" s="193">
        <v>16141.95</v>
      </c>
      <c r="F385" s="44" t="str">
        <f t="shared" si="72"/>
        <v>-</v>
      </c>
    </row>
    <row r="386" spans="1:6" ht="12.75" customHeight="1" x14ac:dyDescent="0.2">
      <c r="A386" s="62">
        <v>4227</v>
      </c>
      <c r="B386" s="182" t="s">
        <v>708</v>
      </c>
      <c r="C386" s="267" t="s">
        <v>795</v>
      </c>
      <c r="D386" s="193">
        <v>0</v>
      </c>
      <c r="E386" s="193">
        <v>1675.13</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4222.84</v>
      </c>
      <c r="E418" s="59">
        <f t="shared" si="102"/>
        <v>39675.649999999994</v>
      </c>
      <c r="F418" s="44">
        <f t="shared" si="72"/>
        <v>939.54897651817237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36973.31</v>
      </c>
      <c r="E420" s="193">
        <v>33344.36</v>
      </c>
      <c r="F420" s="44">
        <f t="shared" si="72"/>
        <v>90.184946925227962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1700601.03</v>
      </c>
      <c r="E422" s="59">
        <f>E6+E308</f>
        <v>2003616.35</v>
      </c>
      <c r="F422" s="44">
        <f t="shared" si="72"/>
        <v>117.81813104041223</v>
      </c>
    </row>
    <row r="423" spans="1:6" ht="12.75" customHeight="1" x14ac:dyDescent="0.2">
      <c r="A423" s="62" t="s">
        <v>630</v>
      </c>
      <c r="B423" s="63" t="s">
        <v>853</v>
      </c>
      <c r="C423" s="267" t="s">
        <v>854</v>
      </c>
      <c r="D423" s="59">
        <f t="shared" ref="D423:E423" si="103">D299+D360</f>
        <v>1674302.3900000001</v>
      </c>
      <c r="E423" s="59">
        <f t="shared" si="103"/>
        <v>2099138.41</v>
      </c>
      <c r="F423" s="44">
        <f t="shared" si="72"/>
        <v>125.3739122954964</v>
      </c>
    </row>
    <row r="424" spans="1:6" ht="12.75" customHeight="1" x14ac:dyDescent="0.2">
      <c r="A424" s="62" t="s">
        <v>630</v>
      </c>
      <c r="B424" s="63" t="s">
        <v>855</v>
      </c>
      <c r="C424" s="267" t="s">
        <v>856</v>
      </c>
      <c r="D424" s="59">
        <f t="shared" ref="D424:E424" si="104">IF(D422&gt;=D423,D422-D423,0)</f>
        <v>26298.639999999898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95522.060000000056</v>
      </c>
      <c r="F425" s="44" t="str">
        <f t="shared" si="72"/>
        <v>-</v>
      </c>
    </row>
    <row r="426" spans="1:6" ht="12.75" customHeight="1" x14ac:dyDescent="0.2">
      <c r="A426" s="271" t="s">
        <v>859</v>
      </c>
      <c r="B426" s="182" t="s">
        <v>860</v>
      </c>
      <c r="C426" s="272" t="s">
        <v>861</v>
      </c>
      <c r="D426" s="59">
        <f t="shared" ref="D426:E426" si="106">IF(D302-D303+D419-D420&gt;=0,D302-D303+D419-D420,0)</f>
        <v>279861.87</v>
      </c>
      <c r="E426" s="59">
        <f t="shared" si="106"/>
        <v>317036.88</v>
      </c>
      <c r="F426" s="44">
        <f t="shared" si="72"/>
        <v>113.28334224308585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5788.08</v>
      </c>
      <c r="E428" s="80">
        <f t="shared" si="108"/>
        <v>6870.36</v>
      </c>
      <c r="F428" s="60">
        <f t="shared" si="72"/>
        <v>118.69842849442303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1700601.03</v>
      </c>
      <c r="E643" s="59">
        <f>E422+E430</f>
        <v>2003616.35</v>
      </c>
      <c r="F643" s="44">
        <f t="shared" si="109"/>
        <v>117.81813104041223</v>
      </c>
    </row>
    <row r="644" spans="1:6" ht="12.75" customHeight="1" x14ac:dyDescent="0.2">
      <c r="A644" s="62" t="s">
        <v>630</v>
      </c>
      <c r="B644" s="63" t="s">
        <v>1286</v>
      </c>
      <c r="C644" s="267" t="s">
        <v>1287</v>
      </c>
      <c r="D644" s="59">
        <f>D423+D535</f>
        <v>1674302.3900000001</v>
      </c>
      <c r="E644" s="59">
        <f>E423+E535</f>
        <v>2099138.41</v>
      </c>
      <c r="F644" s="44">
        <f t="shared" si="109"/>
        <v>125.3739122954964</v>
      </c>
    </row>
    <row r="645" spans="1:6" ht="12.75" customHeight="1" x14ac:dyDescent="0.2">
      <c r="A645" s="62" t="s">
        <v>630</v>
      </c>
      <c r="B645" s="63" t="s">
        <v>1288</v>
      </c>
      <c r="C645" s="267" t="s">
        <v>1289</v>
      </c>
      <c r="D645" s="59">
        <f t="shared" ref="D645:E645" si="163">IF(D643&gt;=D644,D643-D644,0)</f>
        <v>26298.639999999898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95522.060000000056</v>
      </c>
      <c r="F646" s="44" t="str">
        <f t="shared" si="109"/>
        <v>-</v>
      </c>
    </row>
    <row r="647" spans="1:6" ht="24" x14ac:dyDescent="0.2">
      <c r="A647" s="271" t="s">
        <v>1292</v>
      </c>
      <c r="B647" s="63" t="s">
        <v>1293</v>
      </c>
      <c r="C647" s="272" t="s">
        <v>1292</v>
      </c>
      <c r="D647" s="59">
        <f>IF(D426-D427+D641-D642&gt;=0,D426-D427+D641-D642,0)</f>
        <v>279861.87</v>
      </c>
      <c r="E647" s="59">
        <f>IF(E426-E427+E641-E642&gt;=0,E426-E427+E641-E642,0)</f>
        <v>317036.88</v>
      </c>
      <c r="F647" s="44">
        <f t="shared" si="109"/>
        <v>113.28334224308585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306160.50999999989</v>
      </c>
      <c r="E649" s="59">
        <f t="shared" si="165"/>
        <v>221514.81999999995</v>
      </c>
      <c r="F649" s="44">
        <f t="shared" si="109"/>
        <v>72.352512085899008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532217.94999999995</v>
      </c>
      <c r="E653" s="193">
        <v>608348.47</v>
      </c>
      <c r="F653" s="44">
        <f t="shared" ref="F653:F740" si="167">IF(D653&lt;&gt;0,IF(E653/D653&gt;=100,"&gt;&gt;100",E653/D653*100),"-")</f>
        <v>114.30438789221597</v>
      </c>
    </row>
    <row r="654" spans="1:6" ht="12.75" customHeight="1" x14ac:dyDescent="0.2">
      <c r="A654" s="62" t="s">
        <v>1305</v>
      </c>
      <c r="B654" s="63" t="s">
        <v>1306</v>
      </c>
      <c r="C654" s="267" t="s">
        <v>1305</v>
      </c>
      <c r="D654" s="193">
        <v>2905186.79</v>
      </c>
      <c r="E654" s="193">
        <v>2512100.86</v>
      </c>
      <c r="F654" s="44">
        <f t="shared" si="167"/>
        <v>86.469512688373456</v>
      </c>
    </row>
    <row r="655" spans="1:6" ht="12.75" customHeight="1" x14ac:dyDescent="0.2">
      <c r="A655" s="62" t="s">
        <v>1307</v>
      </c>
      <c r="B655" s="63" t="s">
        <v>1308</v>
      </c>
      <c r="C655" s="267" t="s">
        <v>1307</v>
      </c>
      <c r="D655" s="193">
        <v>2944088.53</v>
      </c>
      <c r="E655" s="193">
        <v>2606721.94</v>
      </c>
      <c r="F655" s="44">
        <f t="shared" si="167"/>
        <v>88.540881615404416</v>
      </c>
    </row>
    <row r="656" spans="1:6" ht="24" x14ac:dyDescent="0.2">
      <c r="A656" s="62">
        <v>11</v>
      </c>
      <c r="B656" s="63" t="s">
        <v>1309</v>
      </c>
      <c r="C656" s="267" t="s">
        <v>1310</v>
      </c>
      <c r="D656" s="59">
        <f t="shared" ref="D656:E656" si="168">+D653+D654-D655</f>
        <v>493316.21000000043</v>
      </c>
      <c r="E656" s="59">
        <f t="shared" si="168"/>
        <v>513727.39000000013</v>
      </c>
      <c r="F656" s="44">
        <f t="shared" si="167"/>
        <v>104.13754496330046</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75</v>
      </c>
      <c r="E658" s="273">
        <v>76</v>
      </c>
      <c r="F658" s="44">
        <f t="shared" si="167"/>
        <v>101.33333333333334</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71</v>
      </c>
      <c r="E660" s="273">
        <v>72</v>
      </c>
      <c r="F660" s="44">
        <f t="shared" si="167"/>
        <v>101.40845070422534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12076.8</v>
      </c>
      <c r="E684" s="191">
        <v>9600</v>
      </c>
      <c r="F684" s="70">
        <f t="shared" si="167"/>
        <v>79.491255961844203</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21178.57</v>
      </c>
      <c r="F732" s="70" t="str">
        <f t="shared" si="167"/>
        <v>-</v>
      </c>
    </row>
    <row r="733" spans="1:6" ht="12.75" customHeight="1" x14ac:dyDescent="0.2">
      <c r="A733" s="69">
        <v>31215</v>
      </c>
      <c r="B733" s="64" t="s">
        <v>1444</v>
      </c>
      <c r="C733" s="301" t="s">
        <v>1445</v>
      </c>
      <c r="D733" s="191">
        <v>0</v>
      </c>
      <c r="E733" s="191">
        <v>1200</v>
      </c>
      <c r="F733" s="70" t="str">
        <f t="shared" si="167"/>
        <v>-</v>
      </c>
    </row>
    <row r="734" spans="1:6" ht="12.75" customHeight="1" x14ac:dyDescent="0.2">
      <c r="A734" s="69">
        <v>32121</v>
      </c>
      <c r="B734" s="64" t="s">
        <v>1446</v>
      </c>
      <c r="C734" s="301" t="s">
        <v>1447</v>
      </c>
      <c r="D734" s="191">
        <v>0</v>
      </c>
      <c r="E734" s="191">
        <v>18113.310000000001</v>
      </c>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232510.5</v>
      </c>
      <c r="F737" s="44" t="str">
        <f t="shared" si="167"/>
        <v>-</v>
      </c>
    </row>
    <row r="738" spans="1:6" ht="12.75" customHeight="1" x14ac:dyDescent="0.2">
      <c r="A738" s="62" t="s">
        <v>1454</v>
      </c>
      <c r="B738" s="63" t="s">
        <v>1455</v>
      </c>
      <c r="C738" s="267" t="s">
        <v>1454</v>
      </c>
      <c r="D738" s="193">
        <v>0</v>
      </c>
      <c r="E738" s="193">
        <v>20858.07</v>
      </c>
      <c r="F738" s="44" t="str">
        <f t="shared" si="167"/>
        <v>-</v>
      </c>
    </row>
    <row r="739" spans="1:6" ht="12.75" customHeight="1" x14ac:dyDescent="0.2">
      <c r="A739" s="69" t="s">
        <v>1456</v>
      </c>
      <c r="B739" s="64" t="s">
        <v>1457</v>
      </c>
      <c r="C739" s="301" t="s">
        <v>1456</v>
      </c>
      <c r="D739" s="191">
        <v>0</v>
      </c>
      <c r="E739" s="191">
        <v>48381.440000000002</v>
      </c>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962.22</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150</v>
      </c>
      <c r="E846" s="193">
        <v>0</v>
      </c>
      <c r="F846" s="44">
        <f t="shared" si="169"/>
        <v>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240543.98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2144568.6900000004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2084470.59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1391281.69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669472.68000000005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2084.1799999999998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21632.04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34687.379999999997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25410.720000000001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2148090.2800000003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2087508.1800000002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1378831.28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688361.53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2367.09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17948.28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35226.379999999997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25355.72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237022.39000000013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237022.39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236752.39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270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26129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Ksenija Slonje</cp:lastModifiedBy>
  <cp:lastPrinted>2025-07-08T07:53:03Z</cp:lastPrinted>
  <dcterms:created xsi:type="dcterms:W3CDTF">2022-04-01T05:14:30Z</dcterms:created>
  <dcterms:modified xsi:type="dcterms:W3CDTF">2025-07-10T07:45:36Z</dcterms:modified>
</cp:coreProperties>
</file>